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<sst xmlns="http://schemas.openxmlformats.org/spreadsheetml/2006/main" count="132" uniqueCount="131">
  <si>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</si>
  <si>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</si>
  <si>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</si>
  <si>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</si>
  <si>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</si>
  <si>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</si>
  <si>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</si>
  <si>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</si>
  <si>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</si>
  <si>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</si>
  <si>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</si>
  <si>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</si>
  <si>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</si>
  <si>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</si>
  <si>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</si>
  <si>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</si>
  <si>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</si>
  <si>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</si>
  <si>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</si>
  <si>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</si>
  <si>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</si>
  <si>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</si>
  <si>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</si>
  <si>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</si>
  <si>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</si>
  <si>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</si>
  <si>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</si>
  <si>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</si>
  <si>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</si>
  <si>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</si>
  <si>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</si>
  <si>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</si>
  <si>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</si>
  <si>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</si>
  <si>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</si>
  <si>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</si>
  <si>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</si>
  <si>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</si>
  <si>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</si>
  <si>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</si>
  <si>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</si>
  <si>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</si>
  <si>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</si>
  <si>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</si>
  <si>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</si>
  <si>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</si>
  <si>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</si>
  <si>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</si>
  <si>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</si>
  <si>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</si>
  <si>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</si>
  <si>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</si>
  <si>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</si>
  <si>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</si>
  <si>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</si>
  <si>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</si>
  <si>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</si>
  <si>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</si>
  <si>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</si>
  <si>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</si>
  <si>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000 1 17 05050  10 0000 180</t>
  </si>
  <si>
    <t>Прочие неналоговые доходы бюджетов поселений</t>
  </si>
  <si>
    <t xml:space="preserve">Прочие неналоговые доходы </t>
  </si>
  <si>
    <t>000 1 17 05000  00 0000 180</t>
  </si>
  <si>
    <t>Налог на имущество физических лиц,</t>
  </si>
  <si>
    <t>ИТОГО  НАЛОГОВЫЕ ДОХОДЫ</t>
  </si>
  <si>
    <t>ИТОГО  НЕНАЛОГОВЫЕ ДОХОДЫ</t>
  </si>
  <si>
    <t>000 1 01 02010 01 0000 110</t>
  </si>
  <si>
    <t>Налог на доходы физических лиц с доходов, 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</si>
  <si>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 ,адвакатов,учредивщих адвокатские кабинеты и других лиц. </t>
  </si>
  <si>
    <t>000 1 01 02030 01 0000 110</t>
  </si>
  <si>
    <t>Налог на доходы физических лиц с доходов, полученных физическими лицами, не являющимися налоговыми резедентами Российской федерации</t>
  </si>
  <si>
    <t>000 1 01 02020 01 0000 110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</si>
  <si>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</si>
  <si>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являющимимся иностранными гражданами, осуществляющими трудовую деятельность по найму у физических лиц на основании патента в соответствии со статьей 227Налогового кодекса Российской Федерации                      </t>
  </si>
  <si>
    <t>000 2 02 04000 00 0000 151</t>
  </si>
  <si>
    <t>Иные межбюджетные трансферты в том числе:</t>
  </si>
  <si>
    <t>000 2 02 04014 10 0000 151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</si>
  <si>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</si>
  <si>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</si>
  <si>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</si>
  <si>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</si>
  <si>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</si>
  <si>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</si>
  <si>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</si>
  <si>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</si>
  <si>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</si>
  <si>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000 2 18 00000 00 0000 151</t>
  </si>
  <si>
    <t>000 2 18 05000 00 0000 151</t>
  </si>
  <si>
    <t>000 2 18 05010 10 0000 151</t>
  </si>
  <si>
    <t>Доходы бюджетов сельских  поселений  от возврата остатков субсидий .субвенций и иных межбюджетных трансфертов, имеющих целевое назначение, прошлых лет из бюджетов муниципальных районов</t>
  </si>
  <si>
    <t xml:space="preserve">Доходы бюджетов сельских  поселений  от возврата остатков бюджетами бюджетной  системы  Российской Федерации остатков субсидий .субвенций и иных межбюджетных трансфертов, имеющих целевое назначение, прошлых лет </t>
  </si>
  <si>
    <t>Доходы бюджетов  бюджетной системы Российской Федерации   от возврата бюджетами бюджетной системы Российской Федерации  остатков субсидий .субвенций и иных межбюджетных трансфертов, имеющих целевое назначение, прошлых лет из бюджетов муниципальных районов</t>
  </si>
  <si>
    <t>000 2 02 04014 00 0000 151</t>
  </si>
  <si>
    <t xml:space="preserve">Межбюджетные трансферты , передаваемые бюджетам муниципальных образований   на осуществление части полномочий по решению вопросов местного значения в соответствиии с заключенными соглашениями  </t>
  </si>
  <si>
    <t xml:space="preserve">Межбюджетные трансферты , передаваемые бюджету сельского поселения Ашитковское из бюджета  Воскресенского муниципального района  на осуществление части полномочий по решению вопросов местного значения в соответствиии с заключенными соглашениями  </t>
  </si>
  <si>
    <t>000 1 11 07000 00 0000 120</t>
  </si>
  <si>
    <t>000 1 11 07010 00 0000 120</t>
  </si>
  <si>
    <t>000 1 11 07015  10 0000 120</t>
  </si>
  <si>
    <t>000 1 11 09000 00 0000 120</t>
  </si>
  <si>
    <t>000 1 11 09040 00 0000 120</t>
  </si>
  <si>
    <t>000 1 11 09045 10 0000 120</t>
  </si>
  <si>
    <t>Платежи  от государственных и муниципальных унитарных предприятий</t>
  </si>
  <si>
    <t xml:space="preserve">Доходы от перечисления части прибыли,  государственных и муниципальных унитарных предприятий, остающейся после уплаты налогов и   обязательных платежей </t>
  </si>
  <si>
    <t>Доходы от перечисления части прибыли, остающейся после уплаты налогов и иных  обязательных платежей муниципальных унитарных предприятий , созданных  сельскими поселениями</t>
  </si>
  <si>
    <t xml:space="preserve">Прочие поступления от использования имущества, находящегося в собственности поселений  (за исключением имущества муниципальных,бюджетных и 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</si>
  <si>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 собственности(за исключением имущества бюджетных и  автономных учреждений, а также имущества   государственных  и муниципальных унитарных предприятий, в том числе казенных) </t>
  </si>
  <si>
    <t xml:space="preserve">Прочие  доходы от использования имущества и прав , находящихся  в  государственной и муниципальной собственности (за исключением имущества бюджетных и  автономных учреждений, а также имущества государственных  и муниципальных унитарных предприятий, в том числе казенных) </t>
  </si>
  <si>
    <t xml:space="preserve">000 1 11 05070 00 0000 120 </t>
  </si>
  <si>
    <t>000 111 05075 10 0000  120</t>
  </si>
  <si>
    <t>Доходы  от сдачи в аренду имущества , составляющего  казну  сельских поселений  (за исключением земельных участков)</t>
  </si>
  <si>
    <t>Доходы  от сдачи в аренду имущества , составляющего государственную (муниципальную) казну  (за исключением земельных участков)</t>
  </si>
  <si>
    <t>000 2 07 05000 10 0000 180</t>
  </si>
  <si>
    <t xml:space="preserve">000 2 07 05030 10 0000 180 </t>
  </si>
  <si>
    <t>000 2 07 00000 00 0000 000</t>
  </si>
  <si>
    <t>Прочие безвозмездные поступления</t>
  </si>
  <si>
    <t>Прочие безвозмездные поступления , в бюджеты поселений</t>
  </si>
  <si>
    <t>Прочие безвозмездные поступления, в бюджеты сельских поселений</t>
  </si>
  <si>
    <t>0001 16 00000 00 0000 000</t>
  </si>
  <si>
    <t>Штрафы , санкции, возмещение ущерба</t>
  </si>
  <si>
    <t>000 1 16 33000 00 0000 000</t>
  </si>
  <si>
    <t>000 1 16 33000 10 0000 000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</si>
  <si>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</si>
  <si>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</si>
  <si>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% Исполнения</t>
  </si>
  <si>
    <t xml:space="preserve">Исполнено за 2015 год  </t>
  </si>
  <si>
    <t>Утвержденные бюджетные назначения на 2015 год</t>
  </si>
  <si>
    <t>тыс.руб</t>
  </si>
  <si>
    <t xml:space="preserve">                                                                                                              Приложение №1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</si>
  <si>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 2015 год </t>
  </si>
  <si>
    <t>к Отчету об исполнении бюджета муниципального образования "Сельское поселение Ашитковское"                                                                  Воскресенского района Московской области за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</si>
</sst>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32" borderId="10" xfId="0" applyFont="1" applyFill="1" applyBorder="1" applyAlignment="1">
      <alignment vertical="center"/>
    </xf>
    <xf numFmtId="169" fontId="2" fillId="32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69" fontId="5" fillId="32" borderId="10" xfId="0" applyNumberFormat="1" applyFont="1" applyFill="1" applyBorder="1" applyAlignment="1" applyProtection="1">
      <alignment vertical="center"/>
      <protection/>
    </xf>
    <xf numFmtId="169" fontId="6" fillId="0" borderId="10" xfId="0" applyNumberFormat="1" applyFon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169" fontId="5" fillId="32" borderId="10" xfId="0" applyNumberFormat="1" applyFont="1" applyFill="1" applyBorder="1" applyAlignment="1" applyProtection="1">
      <alignment vertical="center"/>
      <protection locked="0"/>
    </xf>
    <xf numFmtId="169" fontId="5" fillId="32" borderId="10" xfId="0" applyNumberFormat="1" applyFont="1" applyFill="1" applyBorder="1" applyAlignment="1">
      <alignment vertical="center"/>
    </xf>
    <xf numFmtId="169" fontId="2" fillId="32" borderId="10" xfId="0" applyNumberFormat="1" applyFont="1" applyFill="1" applyBorder="1" applyAlignment="1">
      <alignment vertical="center"/>
    </xf>
    <xf numFmtId="169" fontId="6" fillId="0" borderId="10" xfId="0" applyNumberFormat="1" applyFont="1" applyFill="1" applyBorder="1" applyAlignment="1">
      <alignment vertical="center"/>
    </xf>
    <xf numFmtId="169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BreakPreview" zoomScale="71" zoomScaleSheetLayoutView="71" workbookViewId="0" topLeftCell="A1">
      <selection activeCell="A2" sqref="A2:E77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19.00390625" style="0" customWidth="1"/>
  </cols>
  <sheetData>
    <row r="1" spans="1:5" ht="12.75">
      <c r="A1" s="15"/>
      <c r="B1" s="33" t="s">
        <v>128</v>
      </c>
      <c r="C1" s="33"/>
      <c r="D1" s="33"/>
      <c r="E1" s="33"/>
    </row>
    <row r="2" spans="1:5" ht="36.75" customHeight="1">
      <c r="A2" s="34" t="s">
        <v>130</v>
      </c>
      <c r="B2" s="35"/>
      <c r="C2" s="35"/>
      <c r="D2" s="35"/>
      <c r="E2" s="35"/>
    </row>
    <row r="3" spans="1:5" ht="12.75" customHeight="1" hidden="1">
      <c r="A3" s="35"/>
      <c r="B3" s="35"/>
      <c r="C3" s="35"/>
      <c r="D3" s="35"/>
      <c r="E3" s="35"/>
    </row>
    <row r="4" spans="1:5" ht="12.75" hidden="1">
      <c r="A4" s="35"/>
      <c r="B4" s="35"/>
      <c r="C4" s="35"/>
      <c r="D4" s="35"/>
      <c r="E4" s="35"/>
    </row>
    <row r="5" spans="1:5" ht="13.5" customHeight="1">
      <c r="A5" s="15"/>
      <c r="B5" s="36"/>
      <c r="C5" s="36"/>
      <c r="D5" s="36"/>
      <c r="E5" s="36"/>
    </row>
    <row r="6" spans="1:5" ht="12" customHeight="1">
      <c r="A6" s="32" t="s">
        <v>129</v>
      </c>
      <c r="B6" s="32"/>
      <c r="C6" s="32"/>
      <c r="D6" s="32"/>
      <c r="E6" s="32"/>
    </row>
    <row r="7" spans="1:5" ht="12.75">
      <c r="A7" s="32"/>
      <c r="B7" s="32"/>
      <c r="C7" s="32"/>
      <c r="D7" s="32"/>
      <c r="E7" s="32"/>
    </row>
    <row r="8" spans="1:5" ht="0.75" customHeight="1">
      <c r="A8" s="32"/>
      <c r="B8" s="32"/>
      <c r="C8" s="32"/>
      <c r="D8" s="32"/>
      <c r="E8" s="32"/>
    </row>
    <row r="9" spans="1:5" ht="23.25" customHeight="1" hidden="1">
      <c r="A9" s="32"/>
      <c r="B9" s="32"/>
      <c r="C9" s="32"/>
      <c r="D9" s="32"/>
      <c r="E9" s="32"/>
    </row>
    <row r="10" spans="1:5" ht="12.75" customHeight="1" hidden="1">
      <c r="A10" s="32"/>
      <c r="B10" s="32"/>
      <c r="C10" s="32"/>
      <c r="D10" s="32"/>
      <c r="E10" s="32"/>
    </row>
    <row r="11" spans="1:5" ht="11.25" customHeight="1">
      <c r="A11" s="32"/>
      <c r="B11" s="32"/>
      <c r="C11" s="32"/>
      <c r="D11" s="32"/>
      <c r="E11" s="32"/>
    </row>
    <row r="12" spans="1:5" ht="12.75" customHeight="1">
      <c r="A12" s="8"/>
      <c r="B12" s="8"/>
      <c r="C12" s="8"/>
      <c r="E12" s="23" t="s">
        <v>127</v>
      </c>
    </row>
    <row r="13" spans="1:5" s="3" customFormat="1" ht="48.75" customHeight="1">
      <c r="A13" s="1" t="s">
        <v>42</v>
      </c>
      <c r="B13" s="2" t="s">
        <v>43</v>
      </c>
      <c r="C13" s="19" t="s">
        <v>126</v>
      </c>
      <c r="D13" s="2" t="s">
        <v>125</v>
      </c>
      <c r="E13" s="19" t="s">
        <v>124</v>
      </c>
    </row>
    <row r="14" spans="1:5" s="3" customFormat="1" ht="9.75">
      <c r="A14" s="1">
        <v>1</v>
      </c>
      <c r="B14" s="21">
        <v>2</v>
      </c>
      <c r="C14" s="20">
        <v>3</v>
      </c>
      <c r="D14" s="22">
        <v>4</v>
      </c>
      <c r="E14" s="22">
        <v>5</v>
      </c>
    </row>
    <row r="15" spans="1:5" s="3" customFormat="1" ht="9.75">
      <c r="A15" s="11" t="s">
        <v>0</v>
      </c>
      <c r="B15" s="12" t="s">
        <v>44</v>
      </c>
      <c r="C15" s="24">
        <f>C37+C59</f>
        <v>81434.40000000001</v>
      </c>
      <c r="D15" s="25">
        <f>D37+D59</f>
        <v>82880.9</v>
      </c>
      <c r="E15" s="25">
        <f>D15/C15*100</f>
        <v>101.77627636477948</v>
      </c>
    </row>
    <row r="16" spans="1:5" s="3" customFormat="1" ht="11.25" customHeight="1">
      <c r="A16" s="11" t="s">
        <v>1</v>
      </c>
      <c r="B16" s="10" t="s">
        <v>2</v>
      </c>
      <c r="C16" s="24">
        <f>C17</f>
        <v>10523.6</v>
      </c>
      <c r="D16" s="25">
        <f>D17</f>
        <v>10491.8</v>
      </c>
      <c r="E16" s="25">
        <f aca="true" t="shared" si="0" ref="E16:E77">D16/C16*100</f>
        <v>99.69782203808582</v>
      </c>
    </row>
    <row r="17" spans="1:5" s="3" customFormat="1" ht="11.25" customHeight="1">
      <c r="A17" s="1" t="s">
        <v>3</v>
      </c>
      <c r="B17" s="5" t="s">
        <v>4</v>
      </c>
      <c r="C17" s="27">
        <v>10523.6</v>
      </c>
      <c r="D17" s="25">
        <f>D18+D19+D20+D21</f>
        <v>10491.8</v>
      </c>
      <c r="E17" s="25">
        <f t="shared" si="0"/>
        <v>99.69782203808582</v>
      </c>
    </row>
    <row r="18" spans="1:5" s="3" customFormat="1" ht="49.5" customHeight="1">
      <c r="A18" s="1" t="s">
        <v>67</v>
      </c>
      <c r="B18" s="5" t="s">
        <v>68</v>
      </c>
      <c r="C18" s="17">
        <v>9823.6</v>
      </c>
      <c r="D18" s="26">
        <v>9810.3</v>
      </c>
      <c r="E18" s="26">
        <f t="shared" si="0"/>
        <v>99.8646117512928</v>
      </c>
    </row>
    <row r="19" spans="1:5" s="3" customFormat="1" ht="66.75" customHeight="1">
      <c r="A19" s="1" t="s">
        <v>72</v>
      </c>
      <c r="B19" s="5" t="s">
        <v>69</v>
      </c>
      <c r="C19" s="17">
        <v>100</v>
      </c>
      <c r="D19" s="26">
        <v>96.9</v>
      </c>
      <c r="E19" s="26">
        <f t="shared" si="0"/>
        <v>96.9</v>
      </c>
    </row>
    <row r="20" spans="1:5" s="3" customFormat="1" ht="46.5" customHeight="1">
      <c r="A20" s="1" t="s">
        <v>70</v>
      </c>
      <c r="B20" s="5" t="s">
        <v>71</v>
      </c>
      <c r="C20" s="17">
        <v>180</v>
      </c>
      <c r="D20" s="26">
        <v>181.1</v>
      </c>
      <c r="E20" s="26">
        <f t="shared" si="0"/>
        <v>100.61111111111111</v>
      </c>
    </row>
    <row r="21" spans="1:5" s="3" customFormat="1" ht="65.25" customHeight="1">
      <c r="A21" s="1" t="s">
        <v>73</v>
      </c>
      <c r="B21" s="5" t="s">
        <v>74</v>
      </c>
      <c r="C21" s="17">
        <v>420</v>
      </c>
      <c r="D21" s="26">
        <v>403.5</v>
      </c>
      <c r="E21" s="26">
        <f t="shared" si="0"/>
        <v>96.07142857142857</v>
      </c>
    </row>
    <row r="22" spans="1:5" s="3" customFormat="1" ht="12" customHeight="1">
      <c r="A22" s="11" t="s">
        <v>26</v>
      </c>
      <c r="B22" s="9" t="s">
        <v>28</v>
      </c>
      <c r="C22" s="27">
        <f>C23</f>
        <v>28.8</v>
      </c>
      <c r="D22" s="25">
        <v>28.9</v>
      </c>
      <c r="E22" s="25">
        <f t="shared" si="0"/>
        <v>100.34722222222221</v>
      </c>
    </row>
    <row r="23" spans="1:5" s="3" customFormat="1" ht="12.75" customHeight="1">
      <c r="A23" s="1" t="s">
        <v>86</v>
      </c>
      <c r="B23" s="5" t="s">
        <v>27</v>
      </c>
      <c r="C23" s="17">
        <f>C24</f>
        <v>28.8</v>
      </c>
      <c r="D23" s="26">
        <v>28.9</v>
      </c>
      <c r="E23" s="26">
        <f t="shared" si="0"/>
        <v>100.34722222222221</v>
      </c>
    </row>
    <row r="24" spans="1:5" s="3" customFormat="1" ht="21.75" customHeight="1">
      <c r="A24" s="1" t="s">
        <v>50</v>
      </c>
      <c r="B24" s="5" t="s">
        <v>27</v>
      </c>
      <c r="C24" s="17">
        <v>28.8</v>
      </c>
      <c r="D24" s="26">
        <v>28.9</v>
      </c>
      <c r="E24" s="26">
        <f t="shared" si="0"/>
        <v>100.34722222222221</v>
      </c>
    </row>
    <row r="25" spans="1:5" s="3" customFormat="1" ht="10.5" customHeight="1">
      <c r="A25" s="11" t="s">
        <v>5</v>
      </c>
      <c r="B25" s="9" t="s">
        <v>6</v>
      </c>
      <c r="C25" s="28">
        <f>C26+C28</f>
        <v>68177</v>
      </c>
      <c r="D25" s="25">
        <v>69318.5</v>
      </c>
      <c r="E25" s="25">
        <f t="shared" si="0"/>
        <v>101.67431831849451</v>
      </c>
    </row>
    <row r="26" spans="1:5" s="3" customFormat="1" ht="11.25" customHeight="1">
      <c r="A26" s="11" t="s">
        <v>49</v>
      </c>
      <c r="B26" s="9" t="s">
        <v>64</v>
      </c>
      <c r="C26" s="28">
        <f>C27</f>
        <v>4330</v>
      </c>
      <c r="D26" s="26">
        <v>4317.6</v>
      </c>
      <c r="E26" s="26">
        <f t="shared" si="0"/>
        <v>99.71362586605082</v>
      </c>
    </row>
    <row r="27" spans="1:5" s="3" customFormat="1" ht="27.75" customHeight="1">
      <c r="A27" s="1" t="s">
        <v>7</v>
      </c>
      <c r="B27" s="4" t="s">
        <v>8</v>
      </c>
      <c r="C27" s="29">
        <v>4330</v>
      </c>
      <c r="D27" s="26">
        <v>4317.6</v>
      </c>
      <c r="E27" s="26">
        <f t="shared" si="0"/>
        <v>99.71362586605082</v>
      </c>
    </row>
    <row r="28" spans="1:5" s="3" customFormat="1" ht="11.25" customHeight="1">
      <c r="A28" s="11" t="s">
        <v>9</v>
      </c>
      <c r="B28" s="10" t="s">
        <v>10</v>
      </c>
      <c r="C28" s="28">
        <f>C29+C31</f>
        <v>63847</v>
      </c>
      <c r="D28" s="25">
        <v>65000.9</v>
      </c>
      <c r="E28" s="25">
        <f t="shared" si="0"/>
        <v>101.80728930098518</v>
      </c>
    </row>
    <row r="29" spans="1:5" s="3" customFormat="1" ht="24" customHeight="1">
      <c r="A29" s="1" t="s">
        <v>78</v>
      </c>
      <c r="B29" s="4" t="s">
        <v>82</v>
      </c>
      <c r="C29" s="29">
        <f>C30</f>
        <v>18014</v>
      </c>
      <c r="D29" s="26">
        <v>18102.6</v>
      </c>
      <c r="E29" s="26">
        <f t="shared" si="0"/>
        <v>100.49183968024869</v>
      </c>
    </row>
    <row r="30" spans="1:5" s="3" customFormat="1" ht="33" customHeight="1">
      <c r="A30" s="1" t="s">
        <v>79</v>
      </c>
      <c r="B30" s="4" t="s">
        <v>83</v>
      </c>
      <c r="C30" s="29">
        <v>18014</v>
      </c>
      <c r="D30" s="26">
        <v>18102.6</v>
      </c>
      <c r="E30" s="26">
        <f t="shared" si="0"/>
        <v>100.49183968024869</v>
      </c>
    </row>
    <row r="31" spans="1:5" s="3" customFormat="1" ht="23.25" customHeight="1">
      <c r="A31" s="1" t="s">
        <v>80</v>
      </c>
      <c r="B31" s="4" t="s">
        <v>84</v>
      </c>
      <c r="C31" s="29">
        <f>C32</f>
        <v>45833</v>
      </c>
      <c r="D31" s="26">
        <v>46898.3</v>
      </c>
      <c r="E31" s="26">
        <f t="shared" si="0"/>
        <v>102.32430781314774</v>
      </c>
    </row>
    <row r="32" spans="1:5" s="3" customFormat="1" ht="33.75" customHeight="1">
      <c r="A32" s="1" t="s">
        <v>81</v>
      </c>
      <c r="B32" s="4" t="s">
        <v>85</v>
      </c>
      <c r="C32" s="29">
        <v>45833</v>
      </c>
      <c r="D32" s="26">
        <v>46898.3</v>
      </c>
      <c r="E32" s="26">
        <f t="shared" si="0"/>
        <v>102.32430781314774</v>
      </c>
    </row>
    <row r="33" spans="1:5" s="3" customFormat="1" ht="21" customHeight="1">
      <c r="A33" s="11" t="s">
        <v>11</v>
      </c>
      <c r="B33" s="10" t="s">
        <v>12</v>
      </c>
      <c r="C33" s="27">
        <f>C35</f>
        <v>20</v>
      </c>
      <c r="D33" s="25">
        <v>20.9</v>
      </c>
      <c r="E33" s="25">
        <f t="shared" si="0"/>
        <v>104.5</v>
      </c>
    </row>
    <row r="34" spans="1:5" s="3" customFormat="1" ht="10.5" customHeight="1">
      <c r="A34" s="1" t="s">
        <v>29</v>
      </c>
      <c r="B34" s="4" t="s">
        <v>30</v>
      </c>
      <c r="C34" s="17">
        <f>C36</f>
        <v>20</v>
      </c>
      <c r="D34" s="26">
        <v>20.9</v>
      </c>
      <c r="E34" s="26">
        <f t="shared" si="0"/>
        <v>104.5</v>
      </c>
    </row>
    <row r="35" spans="1:5" s="3" customFormat="1" ht="12" customHeight="1">
      <c r="A35" s="1" t="s">
        <v>31</v>
      </c>
      <c r="B35" s="5" t="s">
        <v>32</v>
      </c>
      <c r="C35" s="17">
        <f>C36</f>
        <v>20</v>
      </c>
      <c r="D35" s="26">
        <v>20.9</v>
      </c>
      <c r="E35" s="26">
        <f t="shared" si="0"/>
        <v>104.5</v>
      </c>
    </row>
    <row r="36" spans="1:5" s="3" customFormat="1" ht="21" customHeight="1">
      <c r="A36" s="1" t="s">
        <v>57</v>
      </c>
      <c r="B36" s="5" t="s">
        <v>33</v>
      </c>
      <c r="C36" s="17">
        <v>20</v>
      </c>
      <c r="D36" s="26">
        <v>20.9</v>
      </c>
      <c r="E36" s="26">
        <f t="shared" si="0"/>
        <v>104.5</v>
      </c>
    </row>
    <row r="37" spans="1:5" s="3" customFormat="1" ht="21" customHeight="1">
      <c r="A37" s="1"/>
      <c r="B37" s="9" t="s">
        <v>65</v>
      </c>
      <c r="C37" s="27">
        <f>C33+C25+C22+C16</f>
        <v>78749.40000000001</v>
      </c>
      <c r="D37" s="25">
        <f>D16+D22+D25+D33</f>
        <v>79860.09999999999</v>
      </c>
      <c r="E37" s="25">
        <f t="shared" si="0"/>
        <v>101.41042344449606</v>
      </c>
    </row>
    <row r="38" spans="1:5" s="3" customFormat="1" ht="22.5" customHeight="1">
      <c r="A38" s="11" t="s">
        <v>13</v>
      </c>
      <c r="B38" s="10" t="s">
        <v>14</v>
      </c>
      <c r="C38" s="28">
        <f>C39+C42+C44+C47</f>
        <v>2029.8</v>
      </c>
      <c r="D38" s="25">
        <v>2355.3</v>
      </c>
      <c r="E38" s="25">
        <f t="shared" si="0"/>
        <v>116.03606266627256</v>
      </c>
    </row>
    <row r="39" spans="1:5" s="3" customFormat="1" ht="45.75" customHeight="1">
      <c r="A39" s="1" t="s">
        <v>15</v>
      </c>
      <c r="B39" s="4" t="s">
        <v>52</v>
      </c>
      <c r="C39" s="29">
        <f>C40</f>
        <v>242.9</v>
      </c>
      <c r="D39" s="26">
        <v>251.7</v>
      </c>
      <c r="E39" s="26">
        <f t="shared" si="0"/>
        <v>103.62289007822147</v>
      </c>
    </row>
    <row r="40" spans="1:5" s="3" customFormat="1" ht="45.75" customHeight="1">
      <c r="A40" s="1" t="s">
        <v>16</v>
      </c>
      <c r="B40" s="4" t="s">
        <v>53</v>
      </c>
      <c r="C40" s="17">
        <f>C41</f>
        <v>242.9</v>
      </c>
      <c r="D40" s="26">
        <v>251.7</v>
      </c>
      <c r="E40" s="26">
        <f t="shared" si="0"/>
        <v>103.62289007822147</v>
      </c>
    </row>
    <row r="41" spans="1:5" s="3" customFormat="1" ht="36" customHeight="1">
      <c r="A41" s="1" t="s">
        <v>34</v>
      </c>
      <c r="B41" s="4" t="s">
        <v>48</v>
      </c>
      <c r="C41" s="17">
        <v>242.9</v>
      </c>
      <c r="D41" s="26">
        <v>251.7</v>
      </c>
      <c r="E41" s="26">
        <f t="shared" si="0"/>
        <v>103.62289007822147</v>
      </c>
    </row>
    <row r="42" spans="1:5" s="3" customFormat="1" ht="36" customHeight="1">
      <c r="A42" s="1" t="s">
        <v>108</v>
      </c>
      <c r="B42" s="4" t="s">
        <v>111</v>
      </c>
      <c r="C42" s="17">
        <f>C43</f>
        <v>265.5</v>
      </c>
      <c r="D42" s="26">
        <v>265.6</v>
      </c>
      <c r="E42" s="26">
        <f t="shared" si="0"/>
        <v>100.0376647834275</v>
      </c>
    </row>
    <row r="43" spans="1:5" s="3" customFormat="1" ht="36" customHeight="1">
      <c r="A43" s="1" t="s">
        <v>109</v>
      </c>
      <c r="B43" s="4" t="s">
        <v>110</v>
      </c>
      <c r="C43" s="17">
        <v>265.5</v>
      </c>
      <c r="D43" s="26">
        <v>265.6</v>
      </c>
      <c r="E43" s="26">
        <f t="shared" si="0"/>
        <v>100.0376647834275</v>
      </c>
    </row>
    <row r="44" spans="1:5" s="3" customFormat="1" ht="36" customHeight="1">
      <c r="A44" s="1" t="s">
        <v>96</v>
      </c>
      <c r="B44" s="4" t="s">
        <v>102</v>
      </c>
      <c r="C44" s="17">
        <v>2.1</v>
      </c>
      <c r="D44" s="26">
        <v>2.1</v>
      </c>
      <c r="E44" s="26">
        <f t="shared" si="0"/>
        <v>100</v>
      </c>
    </row>
    <row r="45" spans="1:5" s="3" customFormat="1" ht="36" customHeight="1">
      <c r="A45" s="1" t="s">
        <v>97</v>
      </c>
      <c r="B45" s="4" t="s">
        <v>103</v>
      </c>
      <c r="C45" s="17">
        <v>2.1</v>
      </c>
      <c r="D45" s="26">
        <v>2.1</v>
      </c>
      <c r="E45" s="26">
        <f t="shared" si="0"/>
        <v>100</v>
      </c>
    </row>
    <row r="46" spans="1:5" s="3" customFormat="1" ht="36" customHeight="1">
      <c r="A46" s="1" t="s">
        <v>98</v>
      </c>
      <c r="B46" s="4" t="s">
        <v>104</v>
      </c>
      <c r="C46" s="17">
        <v>2.1</v>
      </c>
      <c r="D46" s="26">
        <v>2.1</v>
      </c>
      <c r="E46" s="26">
        <f t="shared" si="0"/>
        <v>100</v>
      </c>
    </row>
    <row r="47" spans="1:5" s="3" customFormat="1" ht="57.75" customHeight="1">
      <c r="A47" s="1" t="s">
        <v>99</v>
      </c>
      <c r="B47" s="4" t="s">
        <v>107</v>
      </c>
      <c r="C47" s="17">
        <f>C48</f>
        <v>1519.3</v>
      </c>
      <c r="D47" s="26">
        <v>1836</v>
      </c>
      <c r="E47" s="26">
        <f t="shared" si="0"/>
        <v>120.8451260448891</v>
      </c>
    </row>
    <row r="48" spans="1:5" s="3" customFormat="1" ht="62.25" customHeight="1">
      <c r="A48" s="1" t="s">
        <v>100</v>
      </c>
      <c r="B48" s="4" t="s">
        <v>106</v>
      </c>
      <c r="C48" s="17">
        <f>C49</f>
        <v>1519.3</v>
      </c>
      <c r="D48" s="26">
        <v>1836</v>
      </c>
      <c r="E48" s="26">
        <f t="shared" si="0"/>
        <v>120.8451260448891</v>
      </c>
    </row>
    <row r="49" spans="1:5" s="3" customFormat="1" ht="63.75" customHeight="1">
      <c r="A49" s="1" t="s">
        <v>101</v>
      </c>
      <c r="B49" s="4" t="s">
        <v>105</v>
      </c>
      <c r="C49" s="17">
        <v>1519.3</v>
      </c>
      <c r="D49" s="26">
        <v>1836</v>
      </c>
      <c r="E49" s="26">
        <f t="shared" si="0"/>
        <v>120.8451260448891</v>
      </c>
    </row>
    <row r="50" spans="1:5" s="3" customFormat="1" ht="11.25" customHeight="1">
      <c r="A50" s="11" t="s">
        <v>17</v>
      </c>
      <c r="B50" s="10" t="s">
        <v>18</v>
      </c>
      <c r="C50" s="30">
        <f>C51</f>
        <v>179.3</v>
      </c>
      <c r="D50" s="30">
        <v>179.3</v>
      </c>
      <c r="E50" s="25">
        <f t="shared" si="0"/>
        <v>100</v>
      </c>
    </row>
    <row r="51" spans="1:5" s="3" customFormat="1" ht="45.75" customHeight="1">
      <c r="A51" s="1" t="s">
        <v>51</v>
      </c>
      <c r="B51" s="4" t="s">
        <v>54</v>
      </c>
      <c r="C51" s="17">
        <f>C52</f>
        <v>179.3</v>
      </c>
      <c r="D51" s="26">
        <v>179.3</v>
      </c>
      <c r="E51" s="26">
        <f t="shared" si="0"/>
        <v>100</v>
      </c>
    </row>
    <row r="52" spans="1:5" s="3" customFormat="1" ht="50.25" customHeight="1">
      <c r="A52" s="1" t="s">
        <v>58</v>
      </c>
      <c r="B52" s="4" t="s">
        <v>55</v>
      </c>
      <c r="C52" s="17">
        <f>C53</f>
        <v>179.3</v>
      </c>
      <c r="D52" s="26">
        <v>179.3</v>
      </c>
      <c r="E52" s="26">
        <f t="shared" si="0"/>
        <v>100</v>
      </c>
    </row>
    <row r="53" spans="1:5" s="3" customFormat="1" ht="48.75" customHeight="1">
      <c r="A53" s="1" t="s">
        <v>59</v>
      </c>
      <c r="B53" s="4" t="s">
        <v>56</v>
      </c>
      <c r="C53" s="17">
        <v>179.3</v>
      </c>
      <c r="D53" s="26">
        <v>179.3</v>
      </c>
      <c r="E53" s="26">
        <f t="shared" si="0"/>
        <v>100</v>
      </c>
    </row>
    <row r="54" spans="1:5" s="3" customFormat="1" ht="22.5" customHeight="1">
      <c r="A54" s="11" t="s">
        <v>118</v>
      </c>
      <c r="B54" s="10" t="s">
        <v>119</v>
      </c>
      <c r="C54" s="27">
        <v>175.9</v>
      </c>
      <c r="D54" s="25">
        <v>175.9</v>
      </c>
      <c r="E54" s="25">
        <f t="shared" si="0"/>
        <v>100</v>
      </c>
    </row>
    <row r="55" spans="1:5" s="3" customFormat="1" ht="43.5" customHeight="1">
      <c r="A55" s="1" t="s">
        <v>120</v>
      </c>
      <c r="B55" s="4" t="s">
        <v>122</v>
      </c>
      <c r="C55" s="17">
        <f>C56</f>
        <v>175.9</v>
      </c>
      <c r="D55" s="26">
        <v>175.9</v>
      </c>
      <c r="E55" s="26">
        <f t="shared" si="0"/>
        <v>100</v>
      </c>
    </row>
    <row r="56" spans="1:5" s="3" customFormat="1" ht="48.75" customHeight="1">
      <c r="A56" s="1" t="s">
        <v>121</v>
      </c>
      <c r="B56" s="4" t="s">
        <v>123</v>
      </c>
      <c r="C56" s="17">
        <v>175.9</v>
      </c>
      <c r="D56" s="26">
        <v>175.9</v>
      </c>
      <c r="E56" s="26">
        <f t="shared" si="0"/>
        <v>100</v>
      </c>
    </row>
    <row r="57" spans="1:5" s="3" customFormat="1" ht="16.5" customHeight="1">
      <c r="A57" s="13" t="s">
        <v>63</v>
      </c>
      <c r="B57" s="10" t="s">
        <v>62</v>
      </c>
      <c r="C57" s="27">
        <f>C58</f>
        <v>300</v>
      </c>
      <c r="D57" s="25">
        <v>310.3</v>
      </c>
      <c r="E57" s="25">
        <f t="shared" si="0"/>
        <v>103.43333333333334</v>
      </c>
    </row>
    <row r="58" spans="1:5" s="3" customFormat="1" ht="17.25" customHeight="1">
      <c r="A58" s="6" t="s">
        <v>60</v>
      </c>
      <c r="B58" s="4" t="s">
        <v>61</v>
      </c>
      <c r="C58" s="31">
        <v>300</v>
      </c>
      <c r="D58" s="26">
        <v>310.3</v>
      </c>
      <c r="E58" s="26">
        <f t="shared" si="0"/>
        <v>103.43333333333334</v>
      </c>
    </row>
    <row r="59" spans="1:5" s="3" customFormat="1" ht="17.25" customHeight="1">
      <c r="A59" s="6"/>
      <c r="B59" s="10" t="s">
        <v>66</v>
      </c>
      <c r="C59" s="27">
        <f>C38+C54+C57+C50</f>
        <v>2685</v>
      </c>
      <c r="D59" s="25">
        <f>D38+D50+D54+D57</f>
        <v>3020.8000000000006</v>
      </c>
      <c r="E59" s="25">
        <f t="shared" si="0"/>
        <v>112.50651769087526</v>
      </c>
    </row>
    <row r="60" spans="1:5" s="3" customFormat="1" ht="12" customHeight="1">
      <c r="A60" s="13" t="s">
        <v>19</v>
      </c>
      <c r="B60" s="10" t="s">
        <v>20</v>
      </c>
      <c r="C60" s="27">
        <f>C61+C71+C74</f>
        <v>28429.5</v>
      </c>
      <c r="D60" s="27">
        <f>D61+D71+D74</f>
        <v>28429.5</v>
      </c>
      <c r="E60" s="25">
        <f t="shared" si="0"/>
        <v>100</v>
      </c>
    </row>
    <row r="61" spans="1:5" s="3" customFormat="1" ht="11.25" customHeight="1">
      <c r="A61" s="13" t="s">
        <v>21</v>
      </c>
      <c r="B61" s="10" t="s">
        <v>22</v>
      </c>
      <c r="C61" s="27">
        <f>C62+C65+C68</f>
        <v>28344.8</v>
      </c>
      <c r="D61" s="27">
        <f>D62+D65+D68</f>
        <v>28344.8</v>
      </c>
      <c r="E61" s="25">
        <f t="shared" si="0"/>
        <v>100</v>
      </c>
    </row>
    <row r="62" spans="1:5" s="3" customFormat="1" ht="12" customHeight="1">
      <c r="A62" s="13" t="s">
        <v>37</v>
      </c>
      <c r="B62" s="10" t="s">
        <v>47</v>
      </c>
      <c r="C62" s="27">
        <v>115</v>
      </c>
      <c r="D62" s="27">
        <v>115</v>
      </c>
      <c r="E62" s="26">
        <f t="shared" si="0"/>
        <v>100</v>
      </c>
    </row>
    <row r="63" spans="1:5" s="3" customFormat="1" ht="12" customHeight="1">
      <c r="A63" s="6" t="s">
        <v>38</v>
      </c>
      <c r="B63" s="4" t="s">
        <v>39</v>
      </c>
      <c r="C63" s="17">
        <v>115</v>
      </c>
      <c r="D63" s="17">
        <v>115</v>
      </c>
      <c r="E63" s="26">
        <f t="shared" si="0"/>
        <v>100</v>
      </c>
    </row>
    <row r="64" spans="1:5" s="3" customFormat="1" ht="12" customHeight="1">
      <c r="A64" s="6" t="s">
        <v>40</v>
      </c>
      <c r="B64" s="4" t="s">
        <v>41</v>
      </c>
      <c r="C64" s="17">
        <v>115</v>
      </c>
      <c r="D64" s="17">
        <v>115</v>
      </c>
      <c r="E64" s="26">
        <f t="shared" si="0"/>
        <v>100</v>
      </c>
    </row>
    <row r="65" spans="1:5" s="3" customFormat="1" ht="12" customHeight="1">
      <c r="A65" s="14" t="s">
        <v>45</v>
      </c>
      <c r="B65" s="10" t="s">
        <v>46</v>
      </c>
      <c r="C65" s="27">
        <f>C66</f>
        <v>1062</v>
      </c>
      <c r="D65" s="27">
        <f>D66</f>
        <v>1062</v>
      </c>
      <c r="E65" s="25">
        <f t="shared" si="0"/>
        <v>100</v>
      </c>
    </row>
    <row r="66" spans="1:5" s="3" customFormat="1" ht="21.75" customHeight="1">
      <c r="A66" s="6" t="s">
        <v>23</v>
      </c>
      <c r="B66" s="4" t="s">
        <v>24</v>
      </c>
      <c r="C66" s="17">
        <f>C67</f>
        <v>1062</v>
      </c>
      <c r="D66" s="17">
        <f>D67</f>
        <v>1062</v>
      </c>
      <c r="E66" s="26">
        <f t="shared" si="0"/>
        <v>100</v>
      </c>
    </row>
    <row r="67" spans="1:5" s="3" customFormat="1" ht="21.75" customHeight="1">
      <c r="A67" s="6" t="s">
        <v>36</v>
      </c>
      <c r="B67" s="4" t="s">
        <v>35</v>
      </c>
      <c r="C67" s="17">
        <v>1062</v>
      </c>
      <c r="D67" s="17">
        <v>1062</v>
      </c>
      <c r="E67" s="26">
        <f t="shared" si="0"/>
        <v>100</v>
      </c>
    </row>
    <row r="68" spans="1:5" s="3" customFormat="1" ht="21.75" customHeight="1">
      <c r="A68" s="13" t="s">
        <v>75</v>
      </c>
      <c r="B68" s="10" t="s">
        <v>76</v>
      </c>
      <c r="C68" s="27">
        <f>C70</f>
        <v>27167.8</v>
      </c>
      <c r="D68" s="27">
        <f>D70</f>
        <v>27167.8</v>
      </c>
      <c r="E68" s="25">
        <f t="shared" si="0"/>
        <v>100</v>
      </c>
    </row>
    <row r="69" spans="1:5" s="3" customFormat="1" ht="47.25" customHeight="1">
      <c r="A69" s="6" t="s">
        <v>93</v>
      </c>
      <c r="B69" s="4" t="s">
        <v>94</v>
      </c>
      <c r="C69" s="27">
        <f>C70</f>
        <v>27167.8</v>
      </c>
      <c r="D69" s="27">
        <f>D70</f>
        <v>27167.8</v>
      </c>
      <c r="E69" s="25">
        <f t="shared" si="0"/>
        <v>100</v>
      </c>
    </row>
    <row r="70" spans="1:5" s="3" customFormat="1" ht="48.75" customHeight="1">
      <c r="A70" s="6" t="s">
        <v>77</v>
      </c>
      <c r="B70" s="4" t="s">
        <v>95</v>
      </c>
      <c r="C70" s="17">
        <v>27167.8</v>
      </c>
      <c r="D70" s="17">
        <v>27167.8</v>
      </c>
      <c r="E70" s="26">
        <f t="shared" si="0"/>
        <v>100</v>
      </c>
    </row>
    <row r="71" spans="1:5" s="3" customFormat="1" ht="21" customHeight="1">
      <c r="A71" s="13" t="s">
        <v>114</v>
      </c>
      <c r="B71" s="10" t="s">
        <v>115</v>
      </c>
      <c r="C71" s="27">
        <v>50</v>
      </c>
      <c r="D71" s="27">
        <v>50</v>
      </c>
      <c r="E71" s="25">
        <f t="shared" si="0"/>
        <v>100</v>
      </c>
    </row>
    <row r="72" spans="1:5" s="3" customFormat="1" ht="27" customHeight="1">
      <c r="A72" s="6" t="s">
        <v>112</v>
      </c>
      <c r="B72" s="4" t="s">
        <v>116</v>
      </c>
      <c r="C72" s="17">
        <v>50</v>
      </c>
      <c r="D72" s="17">
        <v>50</v>
      </c>
      <c r="E72" s="26">
        <f t="shared" si="0"/>
        <v>100</v>
      </c>
    </row>
    <row r="73" spans="1:5" s="3" customFormat="1" ht="28.5" customHeight="1">
      <c r="A73" s="6" t="s">
        <v>113</v>
      </c>
      <c r="B73" s="4" t="s">
        <v>117</v>
      </c>
      <c r="C73" s="17">
        <v>50</v>
      </c>
      <c r="D73" s="17">
        <v>50</v>
      </c>
      <c r="E73" s="26">
        <f t="shared" si="0"/>
        <v>100</v>
      </c>
    </row>
    <row r="74" spans="1:5" s="3" customFormat="1" ht="58.5" customHeight="1">
      <c r="A74" s="6" t="s">
        <v>87</v>
      </c>
      <c r="B74" s="4" t="s">
        <v>92</v>
      </c>
      <c r="C74" s="17">
        <v>34.7</v>
      </c>
      <c r="D74" s="17">
        <v>34.7</v>
      </c>
      <c r="E74" s="26">
        <f t="shared" si="0"/>
        <v>100</v>
      </c>
    </row>
    <row r="75" spans="1:5" s="3" customFormat="1" ht="52.5" customHeight="1">
      <c r="A75" s="6" t="s">
        <v>88</v>
      </c>
      <c r="B75" s="4" t="s">
        <v>91</v>
      </c>
      <c r="C75" s="17">
        <v>34.7</v>
      </c>
      <c r="D75" s="17">
        <v>34.7</v>
      </c>
      <c r="E75" s="26">
        <f t="shared" si="0"/>
        <v>100</v>
      </c>
    </row>
    <row r="76" spans="1:5" s="18" customFormat="1" ht="44.25" customHeight="1">
      <c r="A76" s="16" t="s">
        <v>89</v>
      </c>
      <c r="B76" s="4" t="s">
        <v>90</v>
      </c>
      <c r="C76" s="17">
        <v>34.7</v>
      </c>
      <c r="D76" s="17">
        <v>34.7</v>
      </c>
      <c r="E76" s="26">
        <f t="shared" si="0"/>
        <v>100</v>
      </c>
    </row>
    <row r="77" spans="1:5" s="3" customFormat="1" ht="15.75" customHeight="1">
      <c r="A77" s="1"/>
      <c r="B77" s="9" t="s">
        <v>25</v>
      </c>
      <c r="C77" s="28">
        <f>C60+C15</f>
        <v>109863.90000000001</v>
      </c>
      <c r="D77" s="25">
        <f>D15+D60</f>
        <v>111310.4</v>
      </c>
      <c r="E77" s="25">
        <f t="shared" si="0"/>
        <v>101.31662902918974</v>
      </c>
    </row>
    <row r="78" s="3" customFormat="1" ht="9.75">
      <c r="A78" s="7"/>
    </row>
    <row r="79" s="3" customFormat="1" ht="9.75">
      <c r="A79" s="7"/>
    </row>
    <row r="80" s="3" customFormat="1" ht="9.75">
      <c r="A80" s="7"/>
    </row>
    <row r="81" s="3" customFormat="1" ht="9.75">
      <c r="A81" s="7"/>
    </row>
    <row r="82" s="3" customFormat="1" ht="9.75">
      <c r="A82" s="7"/>
    </row>
    <row r="83" s="3" customFormat="1" ht="9.75">
      <c r="A83" s="7"/>
    </row>
    <row r="84" s="3" customFormat="1" ht="9.75">
      <c r="A84" s="7"/>
    </row>
    <row r="85" s="3" customFormat="1" ht="9.75">
      <c r="A85" s="7"/>
    </row>
    <row r="86" s="3" customFormat="1" ht="9.75">
      <c r="A86" s="7"/>
    </row>
    <row r="87" s="3" customFormat="1" ht="9.75">
      <c r="A87" s="7"/>
    </row>
    <row r="88" s="3" customFormat="1" ht="9.75">
      <c r="A88" s="7"/>
    </row>
    <row r="89" s="3" customFormat="1" ht="9.75">
      <c r="A89" s="7"/>
    </row>
    <row r="90" s="3" customFormat="1" ht="9.75">
      <c r="A90" s="7"/>
    </row>
    <row r="91" s="3" customFormat="1" ht="9.75">
      <c r="A91" s="7"/>
    </row>
    <row r="92" s="3" customFormat="1" ht="9.75">
      <c r="A92" s="7"/>
    </row>
    <row r="93" s="3" customFormat="1" ht="9.75">
      <c r="A93" s="7"/>
    </row>
    <row r="94" s="3" customFormat="1" ht="9.75">
      <c r="A94" s="7"/>
    </row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</sheetData>
  <sheetProtection/>
  <mergeCells count="4">
    <mergeCell ref="A6:E11"/>
    <mergeCell ref="B1:E1"/>
    <mergeCell ref="A2:E4"/>
    <mergeCell ref="B5:E5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 Windows</cp:lastModifiedBy>
  <cp:lastPrinted>2016-04-07T10:15:08Z</cp:lastPrinted>
  <dcterms:created xsi:type="dcterms:W3CDTF">2008-09-22T12:17:32Z</dcterms:created>
  <dcterms:modified xsi:type="dcterms:W3CDTF">2016-04-25T12:29:40Z</dcterms:modified>
  <cp:category/>
  <cp:version/>
  <cp:contentType/>
  <cp:contentStatus/>
</cp:coreProperties>
</file>