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ведомст" sheetId="1" r:id="rId1"/>
  </sheets>
  <definedNames/>
  <calcPr fullCalcOnLoad="1"/>
</workbook>
</file>

<file path=xl/sharedStrings.xml><?xml version="1.0" encoding="utf-8"?>
<sst xmlns="http://schemas.openxmlformats.org/spreadsheetml/2006/main" count="256" uniqueCount="170">
  <si>
    <t>Наименование</t>
  </si>
  <si>
    <t>в том числе:</t>
  </si>
  <si>
    <t>1 кв.</t>
  </si>
  <si>
    <t>2 кв.</t>
  </si>
  <si>
    <t>3 кв.</t>
  </si>
  <si>
    <t>4 кв.</t>
  </si>
  <si>
    <t>Подраздел</t>
  </si>
  <si>
    <t>Вид
расх.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</si>
  <si>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</si>
  <si>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</si>
  <si>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</si>
  <si>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</si>
  <si>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</si>
  <si>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</si>
  <si>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</si>
  <si>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</si>
  <si>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</si>
  <si>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</si>
  <si>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</si>
  <si>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</si>
  <si>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Прочие расходы</t>
  </si>
  <si>
    <t>Другие  расходы на центральный аппарат</t>
  </si>
  <si>
    <t>0020499</t>
  </si>
  <si>
    <t>Процентные платежи по муниципальному долгу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</si>
  <si>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</si>
  <si>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</si>
  <si>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</si>
  <si>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</si>
  <si>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</si>
  <si>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комиссариаты- за счет субвенции</t>
  </si>
  <si>
    <t>0013601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</si>
  <si>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</si>
  <si>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</si>
  <si>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</si>
  <si>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</si>
  <si>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</si>
  <si>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</si>
  <si>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2470000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</si>
  <si>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</si>
  <si>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</si>
  <si>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</si>
  <si>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</si>
  <si>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</si>
  <si>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0503</t>
  </si>
  <si>
    <t>6000101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</si>
  <si>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</si>
  <si>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</si>
  <si>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6000300</t>
  </si>
  <si>
    <t>Организация и содержание мест захоронения</t>
  </si>
  <si>
    <t>6000400</t>
  </si>
  <si>
    <t>на оплату расходов по содержанию пляжей</t>
  </si>
  <si>
    <t>6000501</t>
  </si>
  <si>
    <t>6000503</t>
  </si>
  <si>
    <t>на оплату расходов на приобретение детских площадок</t>
  </si>
  <si>
    <t>6000504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</si>
  <si>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</si>
  <si>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</si>
  <si>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</si>
  <si>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</si>
  <si>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РФ и муниципальных служащих</t>
  </si>
  <si>
    <t>4910100</t>
  </si>
  <si>
    <t>Социальные выплаты</t>
  </si>
  <si>
    <t>Итого</t>
  </si>
  <si>
    <t>тыс.руб.</t>
  </si>
  <si>
    <t>Резервные фонды</t>
  </si>
  <si>
    <t>Резервные фонды на непредвиденные расходы</t>
  </si>
  <si>
    <t>0700502</t>
  </si>
  <si>
    <t>МУ"Администрация сельского поселения Ашитковское"</t>
  </si>
  <si>
    <t>Предупреждение и ликвидация последствий чрезвычайных ситуаций и стихийных бедствий природного и техногенного характера (безопасность на водных объектах)</t>
  </si>
  <si>
    <t>Реализация других функций, связанных с обеспечением национальной безопасности и правоохранительной деятельности (противопожарная безопасность)</t>
  </si>
  <si>
    <t>0920396</t>
  </si>
  <si>
    <t>ЖИЛИЩНОЕ ХОЗЯЙСТВО</t>
  </si>
  <si>
    <t>0501</t>
  </si>
  <si>
    <t>Другие  расходы -оплата по договорам на оказание услуг</t>
  </si>
  <si>
    <t>Коммунальное хозяйство</t>
  </si>
  <si>
    <t>0502</t>
  </si>
  <si>
    <t>Культура</t>
  </si>
  <si>
    <t>0801</t>
  </si>
  <si>
    <t>0800</t>
  </si>
  <si>
    <t>Субсидии автономным учреждениям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</si>
  <si>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</si>
  <si>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>Культура  и  кинематография</t>
  </si>
  <si>
    <t>0111</t>
  </si>
  <si>
    <t>2180100</t>
  </si>
  <si>
    <t>Уличное освещение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</si>
  <si>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</si>
  <si>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Иные межбюджетные трансферты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</si>
  <si>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</si>
  <si>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</si>
  <si>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>0650300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</si>
  <si>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2010-2012 годы"</t>
  </si>
  <si>
    <t>0113</t>
  </si>
  <si>
    <t>0920394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</si>
  <si>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</si>
  <si>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</si>
  <si>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 оплату расходов по содержанию и ремонту колодцев, прочие  работы , услуги</t>
  </si>
  <si>
    <t>Содержание и ремонт сетей  уличного освещения , работы и услуги по содержанию имущества</t>
  </si>
  <si>
    <t>Другие расходы -взносы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</si>
  <si>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</si>
  <si>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Целев.
Статья</t>
  </si>
  <si>
    <t>код</t>
  </si>
  <si>
    <t>транспортировка в морг с мест обнаружения или происшествия умерших, не имеющих близких, родственников и т.д.</t>
  </si>
  <si>
    <t>обслуживание государственного и муниципального долга</t>
  </si>
  <si>
    <t>обслуживание внутреннего  государственного и муниципального долга</t>
  </si>
  <si>
    <t>дорожное хозяйство</t>
  </si>
  <si>
    <t>содержание автомобильных дорог общего пользования</t>
  </si>
  <si>
    <t>0409</t>
  </si>
  <si>
    <t>другие вопросы в области строительства , архитектуры и градостроительства</t>
  </si>
  <si>
    <t>0412</t>
  </si>
  <si>
    <t>Образование</t>
  </si>
  <si>
    <t>Молодежная политика и оздоровление детей</t>
  </si>
  <si>
    <t>Субсидии МАУ"Центр культуры, спорта и работе с молодежью"Радость" на выполнение муниципального задания (молодежная политика)</t>
  </si>
  <si>
    <t>0700</t>
  </si>
  <si>
    <t>0707</t>
  </si>
  <si>
    <t>Субсидии МАУ"Центр культуры, спорта и работе с молодежью"Радость" на выполнение муниципального задания (культура)</t>
  </si>
  <si>
    <t>Здравоохранение, физическая культура и спорт</t>
  </si>
  <si>
    <t>Физическая культура и спорт</t>
  </si>
  <si>
    <t>Субсидии МАУ"Центр культуры, спорта и работе с молодежью"Радость" на выполнение муниципального задания (физическая культура и спорт)</t>
  </si>
  <si>
    <t>Приложение3</t>
  </si>
  <si>
    <t>Утвержденные бюджетные назначения</t>
  </si>
  <si>
    <t>Исполнено</t>
  </si>
  <si>
    <t>%  исполнения</t>
  </si>
  <si>
    <t>Содержание и ремонт сетей  уличного освещения , приобретение ламп уличного освещения</t>
  </si>
  <si>
    <t>621</t>
  </si>
  <si>
    <t>540</t>
  </si>
  <si>
    <t>870</t>
  </si>
  <si>
    <t>121</t>
  </si>
  <si>
    <t>242</t>
  </si>
  <si>
    <t>закупка товаров. Работ. Услугв сфере информационно-коммуникационных технологий</t>
  </si>
  <si>
    <t>Фонд оплаты труда и страховые взносы.</t>
  </si>
  <si>
    <t>Прочая закупка товаров. Работ, услуг для государственных нужд</t>
  </si>
  <si>
    <t>244</t>
  </si>
  <si>
    <t>851</t>
  </si>
  <si>
    <t xml:space="preserve">Уплата налога на имущество организаций и земельного налога. </t>
  </si>
  <si>
    <t>852</t>
  </si>
  <si>
    <t>Закупка товаров, рабо,услу гв сфере информационно-коммуникационных технологий</t>
  </si>
  <si>
    <t xml:space="preserve"> Участие в профилактике терроризма и экстремизма а такжев  минимизации  и ликвидации последствий терроризма и экстремизма)</t>
  </si>
  <si>
    <t>Мероприятия  по землеустройствуи землнпользованию</t>
  </si>
  <si>
    <t>мероприятия в области коммунального хозяйства на ремонт тепловых сетей</t>
  </si>
  <si>
    <t>3150108</t>
  </si>
  <si>
    <t>622</t>
  </si>
  <si>
    <t>880</t>
  </si>
  <si>
    <t>Субсидии МАУ"Центр культуры, спорта и работе с молодежью"Радость" на иные цели</t>
  </si>
  <si>
    <t>Субсидии МАУ"Центр культуры, спорта и работе с молодежью"Радость" на иные цели (физическая культура и спорт)</t>
  </si>
  <si>
    <t>710</t>
  </si>
  <si>
    <t>Прочая закупка товаров, работ, услуг для государственных нужд</t>
  </si>
  <si>
    <t>уплата прочих налогов. сборов и иных платежей</t>
  </si>
  <si>
    <t>Прочая закупка товаров,работ, услуг для государственных нужд</t>
  </si>
  <si>
    <t>940</t>
  </si>
  <si>
    <t>Обеспечение деятельности финансовых , налоговых и таможенных органов и органов финансового надзора</t>
  </si>
  <si>
    <t>Руководитель контрольно-счетной палаты</t>
  </si>
  <si>
    <t>Долгосрочная  целевая программа Московской области Дороги Подмосковья" на период 2012-2015 гРемонт дорог общего пользования</t>
  </si>
  <si>
    <t>Муниципальная адресная программа по ремонту дорог общего пользования .Софинансирование.</t>
  </si>
  <si>
    <t>Муниципальная адресная программа по ремонту тротуаров.дорог в границах муниципального образования сельского поселения Ашитковское</t>
  </si>
  <si>
    <t>мероприятия в области жилищного хозяйства</t>
  </si>
  <si>
    <t>Разработка схем теплоснабжения</t>
  </si>
  <si>
    <t>Долгосрочная муниципальная программа "Комплексное развитие систем коммунальной инфраструктуры сельского поселения Ашитковское на 2013 г.</t>
  </si>
  <si>
    <t>Долгосрочная целевая программа Московской области "Дороги подмосковья" на период 2012-2015 годы.ремонт дворовых территорий.</t>
  </si>
  <si>
    <t>Муниципальная адресная программа по устройству и ремонту тротуаров, дорог в границах муниц.образования сельское поселение Ашитковское</t>
  </si>
  <si>
    <t>Расходы на повышение заработной платы работникам мун.учреждений в сферах образования, культуры.физической культуры и спорта с 1 мая 2013 г.и 1 сентября 2013г.</t>
  </si>
  <si>
    <t>Центральный аппарат (аудитор контрольно-счетного органа)</t>
  </si>
  <si>
    <t>0106</t>
  </si>
  <si>
    <t>0020400</t>
  </si>
  <si>
    <t>0022500</t>
  </si>
  <si>
    <t>Резервные фонды на чрезвычайные ситуации</t>
  </si>
  <si>
    <t>0700503</t>
  </si>
  <si>
    <t>Субсидии бюджетам из бюджета Московской области на очистку противопожарных водоемов в соответствии с долгосрочной целевой программойМосковской области "Обеспечение безопасности жизнедеятьльности населения на 2013-2015 г."</t>
  </si>
  <si>
    <t>Долгосрочная целевая программа" Развитиежилищного строительства в Московской области на 2013-2015 годы</t>
  </si>
  <si>
    <t xml:space="preserve">Отчет об исполнении  бюджета муниципального образования "Сельское поселение Ашитковское" Воскресенского муниципального района Московской области за 2013 год  </t>
  </si>
  <si>
    <t xml:space="preserve">Ведомственная структура расходов бюджета                                                              муниципального образования  "Сельское поселение Ашитковское"  Воскресенского муниципального района Московской области                                                                           2013 год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</si>
</sst>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4" fontId="2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" fontId="2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0" fontId="2" fillId="32" borderId="10" xfId="0" applyNumberFormat="1" applyFont="1" applyFill="1" applyBorder="1" applyAlignment="1">
      <alignment horizontal="left" vertical="top" wrapText="1"/>
    </xf>
    <xf numFmtId="0" fontId="2" fillId="32" borderId="10" xfId="0" applyNumberFormat="1" applyFont="1" applyFill="1" applyBorder="1" applyAlignment="1">
      <alignment horizontal="left" wrapText="1"/>
    </xf>
    <xf numFmtId="165" fontId="2" fillId="32" borderId="10" xfId="0" applyNumberFormat="1" applyFont="1" applyFill="1" applyBorder="1" applyAlignment="1">
      <alignment horizontal="right" vertical="top" wrapText="1"/>
    </xf>
    <xf numFmtId="165" fontId="3" fillId="32" borderId="10" xfId="0" applyNumberFormat="1" applyFont="1" applyFill="1" applyBorder="1" applyAlignment="1">
      <alignment horizontal="righ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left" vertical="top" wrapText="1"/>
    </xf>
    <xf numFmtId="2" fontId="2" fillId="32" borderId="10" xfId="0" applyNumberFormat="1" applyFont="1" applyFill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2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165" fontId="2" fillId="32" borderId="14" xfId="0" applyNumberFormat="1" applyFont="1" applyFill="1" applyBorder="1" applyAlignment="1">
      <alignment horizontal="right" vertical="top" wrapText="1"/>
    </xf>
    <xf numFmtId="4" fontId="2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4" fontId="2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2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4" fontId="2" fillId="32" borderId="18" xfId="53" applyNumberFormat="1" applyFont="1" applyFill="1" applyBorder="1" applyAlignment="1" applyProtection="1">
      <alignment horizontal="right" vertical="top" wrapText="1"/>
      <protection hidden="1" locked="0"/>
    </xf>
    <xf numFmtId="4" fontId="2" fillId="32" borderId="19" xfId="53" applyNumberFormat="1" applyFont="1" applyFill="1" applyBorder="1" applyAlignment="1" applyProtection="1">
      <alignment horizontal="right" vertical="top" wrapText="1"/>
      <protection hidden="1" locked="0"/>
    </xf>
    <xf numFmtId="4" fontId="2" fillId="32" borderId="20" xfId="53" applyNumberFormat="1" applyFont="1" applyFill="1" applyBorder="1" applyAlignment="1" applyProtection="1">
      <alignment horizontal="right" vertical="top" wrapText="1"/>
      <protection hidden="1" locked="0"/>
    </xf>
    <xf numFmtId="4" fontId="2" fillId="32" borderId="21" xfId="53" applyNumberFormat="1" applyFont="1" applyFill="1" applyBorder="1" applyAlignment="1" applyProtection="1">
      <alignment horizontal="right" vertical="top" wrapText="1"/>
      <protection hidden="1" locked="0"/>
    </xf>
    <xf numFmtId="4" fontId="2" fillId="32" borderId="22" xfId="53" applyNumberFormat="1" applyFont="1" applyFill="1" applyBorder="1" applyAlignment="1" applyProtection="1">
      <alignment horizontal="right" vertical="top" wrapText="1"/>
      <protection hidden="1" locked="0"/>
    </xf>
    <xf numFmtId="4" fontId="2" fillId="32" borderId="23" xfId="53" applyNumberFormat="1" applyFont="1" applyFill="1" applyBorder="1" applyAlignment="1" applyProtection="1">
      <alignment horizontal="right" vertical="top" wrapText="1"/>
      <protection hidden="1" locked="0"/>
    </xf>
    <xf numFmtId="165" fontId="2" fillId="32" borderId="17" xfId="0" applyNumberFormat="1" applyFont="1" applyFill="1" applyBorder="1" applyAlignment="1">
      <alignment horizontal="right" vertical="top" wrapText="1"/>
    </xf>
    <xf numFmtId="165" fontId="2" fillId="32" borderId="19" xfId="0" applyNumberFormat="1" applyFont="1" applyFill="1" applyBorder="1" applyAlignment="1">
      <alignment horizontal="right" vertical="top" wrapText="1"/>
    </xf>
    <xf numFmtId="4" fontId="2" fillId="32" borderId="24" xfId="53" applyNumberFormat="1" applyFont="1" applyFill="1" applyBorder="1" applyAlignment="1" applyProtection="1">
      <alignment horizontal="right" vertical="top" wrapText="1"/>
      <protection hidden="1" locked="0"/>
    </xf>
    <xf numFmtId="4" fontId="2" fillId="32" borderId="25" xfId="53" applyNumberFormat="1" applyFont="1" applyFill="1" applyBorder="1" applyAlignment="1" applyProtection="1">
      <alignment horizontal="right" vertical="top" wrapText="1"/>
      <protection hidden="1" locked="0"/>
    </xf>
    <xf numFmtId="165" fontId="2" fillId="32" borderId="22" xfId="0" applyNumberFormat="1" applyFont="1" applyFill="1" applyBorder="1" applyAlignment="1">
      <alignment horizontal="right" vertical="top" wrapText="1"/>
    </xf>
    <xf numFmtId="49" fontId="2" fillId="32" borderId="14" xfId="0" applyNumberFormat="1" applyFont="1" applyFill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65" fontId="2" fillId="32" borderId="24" xfId="0" applyNumberFormat="1" applyFont="1" applyFill="1" applyBorder="1" applyAlignment="1">
      <alignment horizontal="right" vertical="top" wrapText="1"/>
    </xf>
    <xf numFmtId="165" fontId="2" fillId="32" borderId="20" xfId="0" applyNumberFormat="1" applyFont="1" applyFill="1" applyBorder="1" applyAlignment="1">
      <alignment horizontal="right" vertical="top" wrapText="1"/>
    </xf>
    <xf numFmtId="165" fontId="2" fillId="32" borderId="15" xfId="0" applyNumberFormat="1" applyFont="1" applyFill="1" applyBorder="1" applyAlignment="1">
      <alignment horizontal="right" vertical="top" wrapText="1"/>
    </xf>
    <xf numFmtId="2" fontId="1" fillId="0" borderId="30" xfId="0" applyNumberFormat="1" applyFont="1" applyBorder="1" applyAlignment="1">
      <alignment/>
    </xf>
    <xf numFmtId="49" fontId="3" fillId="32" borderId="14" xfId="0" applyNumberFormat="1" applyFont="1" applyFill="1" applyBorder="1" applyAlignment="1">
      <alignment horizontal="center" vertical="center" wrapText="1"/>
    </xf>
    <xf numFmtId="0" fontId="0" fillId="32" borderId="3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32" borderId="15" xfId="0" applyNumberFormat="1" applyFont="1" applyFill="1" applyBorder="1" applyAlignment="1">
      <alignment horizontal="center" vertical="center" wrapText="1"/>
    </xf>
    <xf numFmtId="0" fontId="0" fillId="32" borderId="24" xfId="0" applyNumberFormat="1" applyFont="1" applyFill="1" applyBorder="1" applyAlignment="1">
      <alignment horizontal="center" vertical="center" wrapText="1"/>
    </xf>
    <xf numFmtId="0" fontId="0" fillId="32" borderId="17" xfId="0" applyNumberFormat="1" applyFont="1" applyFill="1" applyBorder="1" applyAlignment="1">
      <alignment horizontal="center" vertical="center" wrapText="1"/>
    </xf>
    <xf numFmtId="49" fontId="2" fillId="32" borderId="32" xfId="0" applyNumberFormat="1" applyFont="1" applyFill="1" applyBorder="1" applyAlignment="1">
      <alignment horizontal="center" vertical="center" wrapText="1"/>
    </xf>
    <xf numFmtId="0" fontId="0" fillId="32" borderId="33" xfId="0" applyNumberFormat="1" applyFont="1" applyFill="1" applyBorder="1" applyAlignment="1">
      <alignment horizontal="center" vertical="center" wrapText="1"/>
    </xf>
    <xf numFmtId="0" fontId="0" fillId="32" borderId="34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" fillId="32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2" fillId="32" borderId="29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2" fillId="32" borderId="15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49" fontId="2" fillId="32" borderId="16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18" xfId="53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>
      <alignment/>
    </xf>
    <xf numFmtId="49" fontId="2" fillId="32" borderId="14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31" xfId="53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29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54">
      <selection activeCell="K158" sqref="K158"/>
    </sheetView>
  </sheetViews>
  <sheetFormatPr defaultColWidth="9.00390625" defaultRowHeight="12.75"/>
  <cols>
    <col min="1" max="1" width="25.75390625" style="0" customWidth="1"/>
    <col min="6" max="6" width="10.25390625" style="0" customWidth="1"/>
    <col min="7" max="10" width="9.125" style="0" hidden="1" customWidth="1"/>
  </cols>
  <sheetData>
    <row r="1" spans="2:15" ht="12.75">
      <c r="B1" s="73"/>
      <c r="C1" s="73"/>
      <c r="D1" s="73"/>
      <c r="E1" s="73"/>
      <c r="F1" s="73"/>
      <c r="O1" s="20"/>
    </row>
    <row r="2" spans="2:12" ht="12.75">
      <c r="B2" s="1"/>
      <c r="C2" s="1"/>
      <c r="D2" s="76" t="s">
        <v>118</v>
      </c>
      <c r="E2" s="77"/>
      <c r="F2" s="77"/>
      <c r="G2" s="68"/>
      <c r="H2" s="68"/>
      <c r="I2" s="68"/>
      <c r="J2" s="68"/>
      <c r="K2" s="68"/>
      <c r="L2" s="68"/>
    </row>
    <row r="3" spans="1:12" ht="47.25" customHeight="1">
      <c r="A3" s="76" t="s">
        <v>168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4:6" ht="12.75">
      <c r="D4" s="49"/>
      <c r="E4" s="49"/>
      <c r="F4" s="49"/>
    </row>
    <row r="6" spans="1:15" ht="72.75" customHeight="1">
      <c r="A6" s="67" t="s">
        <v>169</v>
      </c>
      <c r="B6" s="67"/>
      <c r="C6" s="67"/>
      <c r="D6" s="67"/>
      <c r="E6" s="67"/>
      <c r="F6" s="67"/>
      <c r="G6" s="68"/>
      <c r="H6" s="68"/>
      <c r="I6" s="68"/>
      <c r="J6" s="68"/>
      <c r="K6" s="68"/>
      <c r="L6" s="68"/>
      <c r="O6" s="19"/>
    </row>
    <row r="8" ht="12.75">
      <c r="F8" s="1"/>
    </row>
    <row r="9" spans="4:6" ht="12.75">
      <c r="D9" s="20"/>
      <c r="F9" s="5" t="s">
        <v>63</v>
      </c>
    </row>
    <row r="10" spans="1:12" ht="12.75" customHeight="1">
      <c r="A10" s="50" t="s">
        <v>0</v>
      </c>
      <c r="B10" s="56" t="s">
        <v>100</v>
      </c>
      <c r="C10" s="59" t="s">
        <v>6</v>
      </c>
      <c r="D10" s="62" t="s">
        <v>99</v>
      </c>
      <c r="E10" s="62" t="s">
        <v>7</v>
      </c>
      <c r="F10" s="53" t="s">
        <v>119</v>
      </c>
      <c r="G10" s="74" t="s">
        <v>1</v>
      </c>
      <c r="H10" s="75"/>
      <c r="I10" s="75"/>
      <c r="J10" s="75"/>
      <c r="K10" s="78" t="s">
        <v>120</v>
      </c>
      <c r="L10" s="81" t="s">
        <v>121</v>
      </c>
    </row>
    <row r="11" spans="1:12" ht="12.75" customHeight="1">
      <c r="A11" s="51"/>
      <c r="B11" s="57"/>
      <c r="C11" s="60"/>
      <c r="D11" s="63"/>
      <c r="E11" s="65"/>
      <c r="F11" s="54"/>
      <c r="G11" s="69" t="s">
        <v>2</v>
      </c>
      <c r="H11" s="69" t="s">
        <v>3</v>
      </c>
      <c r="I11" s="69" t="s">
        <v>4</v>
      </c>
      <c r="J11" s="71" t="s">
        <v>5</v>
      </c>
      <c r="K11" s="79"/>
      <c r="L11" s="82"/>
    </row>
    <row r="12" spans="1:12" ht="32.25" customHeight="1">
      <c r="A12" s="52"/>
      <c r="B12" s="58"/>
      <c r="C12" s="61"/>
      <c r="D12" s="64"/>
      <c r="E12" s="66"/>
      <c r="F12" s="55"/>
      <c r="G12" s="70"/>
      <c r="H12" s="70"/>
      <c r="I12" s="70"/>
      <c r="J12" s="72"/>
      <c r="K12" s="80"/>
      <c r="L12" s="83"/>
    </row>
    <row r="13" spans="1:12" ht="33.75">
      <c r="A13" s="6" t="s">
        <v>67</v>
      </c>
      <c r="B13" s="7" t="s">
        <v>148</v>
      </c>
      <c r="C13" s="8"/>
      <c r="D13" s="9"/>
      <c r="E13" s="9"/>
      <c r="F13" s="10">
        <v>111442.5</v>
      </c>
      <c r="G13" s="2">
        <v>0</v>
      </c>
      <c r="H13" s="2">
        <v>0</v>
      </c>
      <c r="I13" s="2">
        <v>0</v>
      </c>
      <c r="J13" s="22">
        <v>0</v>
      </c>
      <c r="K13" s="39">
        <v>98032.4</v>
      </c>
      <c r="L13" s="46">
        <f>K13/F13*100</f>
        <v>87.96679902191713</v>
      </c>
    </row>
    <row r="14" spans="1:12" ht="22.5">
      <c r="A14" s="6" t="s">
        <v>8</v>
      </c>
      <c r="B14" s="8"/>
      <c r="C14" s="7" t="s">
        <v>9</v>
      </c>
      <c r="D14" s="9"/>
      <c r="E14" s="9"/>
      <c r="F14" s="10">
        <v>22247.7</v>
      </c>
      <c r="G14" s="2">
        <v>0</v>
      </c>
      <c r="H14" s="2">
        <v>0</v>
      </c>
      <c r="I14" s="2">
        <v>0</v>
      </c>
      <c r="J14" s="22">
        <v>0</v>
      </c>
      <c r="K14" s="40">
        <v>22139.7</v>
      </c>
      <c r="L14" s="46">
        <f>K14/F14*100</f>
        <v>99.51455656090292</v>
      </c>
    </row>
    <row r="15" spans="1:12" ht="45">
      <c r="A15" s="6" t="s">
        <v>10</v>
      </c>
      <c r="B15" s="8"/>
      <c r="C15" s="7" t="s">
        <v>11</v>
      </c>
      <c r="D15" s="9"/>
      <c r="E15" s="9"/>
      <c r="F15" s="10">
        <v>1387.5</v>
      </c>
      <c r="G15" s="2">
        <v>0</v>
      </c>
      <c r="H15" s="2">
        <v>0</v>
      </c>
      <c r="I15" s="2">
        <v>0</v>
      </c>
      <c r="J15" s="22">
        <v>0</v>
      </c>
      <c r="K15" s="39">
        <v>1386</v>
      </c>
      <c r="L15" s="46">
        <f aca="true" t="shared" si="0" ref="L15:L78">K15/F15*100</f>
        <v>99.89189189189189</v>
      </c>
    </row>
    <row r="16" spans="1:12" ht="22.5">
      <c r="A16" s="6" t="s">
        <v>12</v>
      </c>
      <c r="B16" s="8"/>
      <c r="C16" s="8"/>
      <c r="D16" s="7" t="s">
        <v>13</v>
      </c>
      <c r="E16" s="9"/>
      <c r="F16" s="10">
        <v>1387.5</v>
      </c>
      <c r="G16" s="2">
        <v>0</v>
      </c>
      <c r="H16" s="2">
        <v>0</v>
      </c>
      <c r="I16" s="2">
        <v>0</v>
      </c>
      <c r="J16" s="22">
        <v>0</v>
      </c>
      <c r="K16" s="40">
        <v>1386</v>
      </c>
      <c r="L16" s="46">
        <f t="shared" si="0"/>
        <v>99.89189189189189</v>
      </c>
    </row>
    <row r="17" spans="1:12" ht="22.5">
      <c r="A17" s="6" t="s">
        <v>129</v>
      </c>
      <c r="B17" s="8"/>
      <c r="C17" s="8"/>
      <c r="D17" s="8"/>
      <c r="E17" s="7" t="s">
        <v>126</v>
      </c>
      <c r="F17" s="10">
        <v>1387.5</v>
      </c>
      <c r="G17" s="24">
        <v>0</v>
      </c>
      <c r="H17" s="24">
        <v>0</v>
      </c>
      <c r="I17" s="24">
        <v>0</v>
      </c>
      <c r="J17" s="25">
        <v>0</v>
      </c>
      <c r="K17" s="41">
        <v>1386</v>
      </c>
      <c r="L17" s="46">
        <f t="shared" si="0"/>
        <v>99.89189189189189</v>
      </c>
    </row>
    <row r="18" spans="1:12" ht="67.5">
      <c r="A18" s="6" t="s">
        <v>14</v>
      </c>
      <c r="B18" s="8"/>
      <c r="C18" s="7" t="s">
        <v>15</v>
      </c>
      <c r="D18" s="9"/>
      <c r="E18" s="9"/>
      <c r="F18" s="23">
        <v>1244.1</v>
      </c>
      <c r="G18" s="28">
        <v>0</v>
      </c>
      <c r="H18" s="29">
        <v>0</v>
      </c>
      <c r="I18" s="29">
        <v>0</v>
      </c>
      <c r="J18" s="30">
        <v>0</v>
      </c>
      <c r="K18" s="39">
        <v>1242.7</v>
      </c>
      <c r="L18" s="46">
        <f t="shared" si="0"/>
        <v>99.8874688529861</v>
      </c>
    </row>
    <row r="19" spans="1:12" ht="33.75">
      <c r="A19" s="6" t="s">
        <v>16</v>
      </c>
      <c r="B19" s="8"/>
      <c r="C19" s="8"/>
      <c r="D19" s="7" t="s">
        <v>17</v>
      </c>
      <c r="E19" s="9"/>
      <c r="F19" s="10">
        <v>1244.1</v>
      </c>
      <c r="G19" s="26">
        <v>0</v>
      </c>
      <c r="H19" s="26">
        <v>0</v>
      </c>
      <c r="I19" s="26">
        <v>0</v>
      </c>
      <c r="J19" s="27">
        <v>0</v>
      </c>
      <c r="K19" s="41">
        <v>1242.7</v>
      </c>
      <c r="L19" s="46">
        <f t="shared" si="0"/>
        <v>99.8874688529861</v>
      </c>
    </row>
    <row r="20" spans="1:12" ht="22.5">
      <c r="A20" s="6" t="s">
        <v>129</v>
      </c>
      <c r="B20" s="8"/>
      <c r="C20" s="8"/>
      <c r="D20" s="8"/>
      <c r="E20" s="7" t="s">
        <v>126</v>
      </c>
      <c r="F20" s="10">
        <v>1244.1</v>
      </c>
      <c r="G20" s="2">
        <v>0</v>
      </c>
      <c r="H20" s="2">
        <v>0</v>
      </c>
      <c r="I20" s="2">
        <v>0</v>
      </c>
      <c r="J20" s="22">
        <v>0</v>
      </c>
      <c r="K20" s="39">
        <v>1242.7</v>
      </c>
      <c r="L20" s="46">
        <f t="shared" si="0"/>
        <v>99.8874688529861</v>
      </c>
    </row>
    <row r="21" spans="1:12" ht="90">
      <c r="A21" s="6" t="s">
        <v>18</v>
      </c>
      <c r="B21" s="8"/>
      <c r="C21" s="7" t="s">
        <v>19</v>
      </c>
      <c r="D21" s="9"/>
      <c r="E21" s="9"/>
      <c r="F21" s="10">
        <v>18550.1</v>
      </c>
      <c r="G21" s="2">
        <v>0</v>
      </c>
      <c r="H21" s="2">
        <v>0</v>
      </c>
      <c r="I21" s="2">
        <v>0</v>
      </c>
      <c r="J21" s="22">
        <v>0</v>
      </c>
      <c r="K21" s="41">
        <v>18546.2</v>
      </c>
      <c r="L21" s="46">
        <f t="shared" si="0"/>
        <v>99.97897585457761</v>
      </c>
    </row>
    <row r="22" spans="1:12" ht="22.5">
      <c r="A22" s="6" t="s">
        <v>21</v>
      </c>
      <c r="B22" s="8"/>
      <c r="C22" s="8"/>
      <c r="D22" s="7" t="s">
        <v>22</v>
      </c>
      <c r="E22" s="9"/>
      <c r="F22" s="10">
        <v>17867</v>
      </c>
      <c r="G22" s="2"/>
      <c r="H22" s="2"/>
      <c r="I22" s="2"/>
      <c r="J22" s="22"/>
      <c r="K22" s="39">
        <v>17863.1</v>
      </c>
      <c r="L22" s="46">
        <f t="shared" si="0"/>
        <v>99.97817204902893</v>
      </c>
    </row>
    <row r="23" spans="1:12" ht="22.5">
      <c r="A23" s="6" t="s">
        <v>129</v>
      </c>
      <c r="B23" s="8"/>
      <c r="C23" s="8"/>
      <c r="D23" s="8"/>
      <c r="E23" s="7" t="s">
        <v>126</v>
      </c>
      <c r="F23" s="10">
        <v>13617.8</v>
      </c>
      <c r="G23" s="2"/>
      <c r="H23" s="2"/>
      <c r="I23" s="2"/>
      <c r="J23" s="22"/>
      <c r="K23" s="40">
        <v>13617.1</v>
      </c>
      <c r="L23" s="46">
        <f t="shared" si="0"/>
        <v>99.99485966896269</v>
      </c>
    </row>
    <row r="24" spans="1:12" ht="56.25">
      <c r="A24" s="6" t="s">
        <v>128</v>
      </c>
      <c r="B24" s="8"/>
      <c r="C24" s="8"/>
      <c r="D24" s="7"/>
      <c r="E24" s="9">
        <v>242</v>
      </c>
      <c r="F24" s="10">
        <v>926.6</v>
      </c>
      <c r="G24" s="2">
        <v>0</v>
      </c>
      <c r="H24" s="2">
        <v>0</v>
      </c>
      <c r="I24" s="2">
        <v>0</v>
      </c>
      <c r="J24" s="22">
        <v>0</v>
      </c>
      <c r="K24" s="39">
        <v>926.5</v>
      </c>
      <c r="L24" s="46">
        <f t="shared" si="0"/>
        <v>99.98920785668032</v>
      </c>
    </row>
    <row r="25" spans="1:12" ht="33.75">
      <c r="A25" s="6" t="s">
        <v>145</v>
      </c>
      <c r="B25" s="8"/>
      <c r="C25" s="8"/>
      <c r="D25" s="8"/>
      <c r="E25" s="7" t="s">
        <v>131</v>
      </c>
      <c r="F25" s="10">
        <v>3162.6</v>
      </c>
      <c r="G25" s="2">
        <v>0</v>
      </c>
      <c r="H25" s="2">
        <v>0</v>
      </c>
      <c r="I25" s="2">
        <v>0</v>
      </c>
      <c r="J25" s="22">
        <v>0</v>
      </c>
      <c r="K25" s="39">
        <v>3159.5</v>
      </c>
      <c r="L25" s="46">
        <f t="shared" si="0"/>
        <v>99.9019793840511</v>
      </c>
    </row>
    <row r="26" spans="1:12" ht="33.75">
      <c r="A26" s="6" t="s">
        <v>133</v>
      </c>
      <c r="B26" s="8"/>
      <c r="C26" s="8"/>
      <c r="D26" s="8"/>
      <c r="E26" s="7" t="s">
        <v>132</v>
      </c>
      <c r="F26" s="10">
        <v>67.8</v>
      </c>
      <c r="G26" s="2"/>
      <c r="H26" s="2"/>
      <c r="I26" s="2"/>
      <c r="J26" s="22"/>
      <c r="K26" s="41">
        <v>67.8</v>
      </c>
      <c r="L26" s="46">
        <f t="shared" si="0"/>
        <v>100</v>
      </c>
    </row>
    <row r="27" spans="1:12" ht="22.5">
      <c r="A27" s="6" t="s">
        <v>146</v>
      </c>
      <c r="B27" s="8"/>
      <c r="C27" s="8"/>
      <c r="D27" s="8"/>
      <c r="E27" s="7" t="s">
        <v>134</v>
      </c>
      <c r="F27" s="10">
        <v>92.2</v>
      </c>
      <c r="G27" s="2"/>
      <c r="H27" s="2"/>
      <c r="I27" s="2"/>
      <c r="J27" s="22"/>
      <c r="K27" s="39">
        <v>92.2</v>
      </c>
      <c r="L27" s="46">
        <f t="shared" si="0"/>
        <v>100</v>
      </c>
    </row>
    <row r="28" spans="1:12" ht="117" customHeight="1">
      <c r="A28" s="14" t="s">
        <v>98</v>
      </c>
      <c r="B28" s="8"/>
      <c r="C28" s="8"/>
      <c r="D28" s="8">
        <v>5210624</v>
      </c>
      <c r="E28" s="7"/>
      <c r="F28" s="10">
        <v>683.1</v>
      </c>
      <c r="G28" s="2"/>
      <c r="H28" s="2"/>
      <c r="I28" s="2"/>
      <c r="J28" s="22"/>
      <c r="K28" s="39">
        <v>683.1</v>
      </c>
      <c r="L28" s="46">
        <f t="shared" si="0"/>
        <v>100</v>
      </c>
    </row>
    <row r="29" spans="1:12" ht="22.5">
      <c r="A29" s="6" t="s">
        <v>86</v>
      </c>
      <c r="B29" s="8"/>
      <c r="C29" s="8"/>
      <c r="D29" s="8"/>
      <c r="E29" s="7" t="s">
        <v>124</v>
      </c>
      <c r="F29" s="10">
        <v>683.1</v>
      </c>
      <c r="G29" s="2"/>
      <c r="H29" s="2"/>
      <c r="I29" s="2"/>
      <c r="J29" s="22"/>
      <c r="K29" s="39">
        <v>683.1</v>
      </c>
      <c r="L29" s="46">
        <f t="shared" si="0"/>
        <v>100</v>
      </c>
    </row>
    <row r="30" spans="1:12" ht="56.25">
      <c r="A30" s="6" t="s">
        <v>149</v>
      </c>
      <c r="B30" s="8"/>
      <c r="C30" s="13" t="s">
        <v>161</v>
      </c>
      <c r="D30" s="8"/>
      <c r="E30" s="13"/>
      <c r="F30" s="10">
        <v>617.5</v>
      </c>
      <c r="G30" s="2"/>
      <c r="H30" s="2"/>
      <c r="I30" s="2"/>
      <c r="J30" s="22"/>
      <c r="K30" s="39">
        <v>616.4</v>
      </c>
      <c r="L30" s="46">
        <f t="shared" si="0"/>
        <v>99.82186234817814</v>
      </c>
    </row>
    <row r="31" spans="1:12" ht="33.75">
      <c r="A31" s="6" t="s">
        <v>160</v>
      </c>
      <c r="B31" s="8"/>
      <c r="C31" s="8"/>
      <c r="D31" s="13" t="s">
        <v>162</v>
      </c>
      <c r="E31" s="13"/>
      <c r="F31" s="10"/>
      <c r="G31" s="2"/>
      <c r="H31" s="2"/>
      <c r="I31" s="2"/>
      <c r="J31" s="22"/>
      <c r="K31" s="39"/>
      <c r="L31" s="46"/>
    </row>
    <row r="32" spans="1:12" ht="22.5">
      <c r="A32" s="6" t="s">
        <v>129</v>
      </c>
      <c r="B32" s="8"/>
      <c r="C32" s="8"/>
      <c r="D32" s="8"/>
      <c r="E32" s="13" t="s">
        <v>126</v>
      </c>
      <c r="F32" s="10"/>
      <c r="G32" s="2"/>
      <c r="H32" s="2"/>
      <c r="I32" s="2"/>
      <c r="J32" s="22"/>
      <c r="K32" s="39"/>
      <c r="L32" s="46"/>
    </row>
    <row r="33" spans="1:12" ht="22.5">
      <c r="A33" s="6" t="s">
        <v>150</v>
      </c>
      <c r="B33" s="8"/>
      <c r="C33" s="8"/>
      <c r="D33" s="13" t="s">
        <v>163</v>
      </c>
      <c r="E33" s="7"/>
      <c r="F33" s="10">
        <v>617.5</v>
      </c>
      <c r="G33" s="2"/>
      <c r="H33" s="2"/>
      <c r="I33" s="2"/>
      <c r="J33" s="22"/>
      <c r="K33" s="39">
        <v>616.4</v>
      </c>
      <c r="L33" s="46">
        <f t="shared" si="0"/>
        <v>99.82186234817814</v>
      </c>
    </row>
    <row r="34" spans="1:12" ht="22.5">
      <c r="A34" s="6" t="s">
        <v>129</v>
      </c>
      <c r="B34" s="8"/>
      <c r="C34" s="8"/>
      <c r="D34" s="8"/>
      <c r="E34" s="7" t="s">
        <v>126</v>
      </c>
      <c r="F34" s="10">
        <v>617.5</v>
      </c>
      <c r="G34" s="2"/>
      <c r="H34" s="2"/>
      <c r="I34" s="2"/>
      <c r="J34" s="22"/>
      <c r="K34" s="39">
        <v>616.4</v>
      </c>
      <c r="L34" s="46">
        <f t="shared" si="0"/>
        <v>99.82186234817814</v>
      </c>
    </row>
    <row r="35" spans="1:12" ht="12.75">
      <c r="A35" s="6" t="s">
        <v>64</v>
      </c>
      <c r="B35" s="8"/>
      <c r="C35" s="7" t="s">
        <v>82</v>
      </c>
      <c r="D35" s="9"/>
      <c r="E35" s="9"/>
      <c r="F35" s="10">
        <v>60</v>
      </c>
      <c r="G35" s="2">
        <v>0</v>
      </c>
      <c r="H35" s="2">
        <v>0</v>
      </c>
      <c r="I35" s="2">
        <v>0</v>
      </c>
      <c r="J35" s="22">
        <v>0</v>
      </c>
      <c r="K35" s="41"/>
      <c r="L35" s="46">
        <f t="shared" si="0"/>
        <v>0</v>
      </c>
    </row>
    <row r="36" spans="1:12" ht="22.5">
      <c r="A36" s="6" t="s">
        <v>65</v>
      </c>
      <c r="B36" s="8"/>
      <c r="C36" s="8"/>
      <c r="D36" s="7" t="s">
        <v>66</v>
      </c>
      <c r="E36" s="9"/>
      <c r="F36" s="10">
        <v>60</v>
      </c>
      <c r="G36" s="2">
        <v>0</v>
      </c>
      <c r="H36" s="2">
        <v>0</v>
      </c>
      <c r="I36" s="2">
        <v>0</v>
      </c>
      <c r="J36" s="22">
        <v>0</v>
      </c>
      <c r="K36" s="39"/>
      <c r="L36" s="46">
        <f t="shared" si="0"/>
        <v>0</v>
      </c>
    </row>
    <row r="37" spans="1:12" ht="12.75">
      <c r="A37" s="6" t="s">
        <v>20</v>
      </c>
      <c r="B37" s="8"/>
      <c r="C37" s="8"/>
      <c r="D37" s="7"/>
      <c r="E37" s="9"/>
      <c r="F37" s="10">
        <v>40</v>
      </c>
      <c r="G37" s="2"/>
      <c r="H37" s="2"/>
      <c r="I37" s="2"/>
      <c r="J37" s="22"/>
      <c r="K37" s="39"/>
      <c r="L37" s="46">
        <f t="shared" si="0"/>
        <v>0</v>
      </c>
    </row>
    <row r="38" spans="1:12" ht="22.5">
      <c r="A38" s="12" t="s">
        <v>164</v>
      </c>
      <c r="B38" s="8"/>
      <c r="C38" s="8"/>
      <c r="D38" s="13" t="s">
        <v>165</v>
      </c>
      <c r="E38" s="9"/>
      <c r="F38" s="10">
        <v>40</v>
      </c>
      <c r="G38" s="2"/>
      <c r="H38" s="2"/>
      <c r="I38" s="2"/>
      <c r="J38" s="22"/>
      <c r="K38" s="39"/>
      <c r="L38" s="46">
        <f t="shared" si="0"/>
        <v>0</v>
      </c>
    </row>
    <row r="39" spans="1:12" ht="12.75">
      <c r="A39" s="6" t="s">
        <v>20</v>
      </c>
      <c r="B39" s="8"/>
      <c r="C39" s="8"/>
      <c r="D39" s="8"/>
      <c r="E39" s="7" t="s">
        <v>125</v>
      </c>
      <c r="F39" s="10">
        <v>100</v>
      </c>
      <c r="G39" s="2">
        <v>0</v>
      </c>
      <c r="H39" s="2">
        <v>0</v>
      </c>
      <c r="I39" s="2">
        <v>0</v>
      </c>
      <c r="J39" s="22">
        <v>0</v>
      </c>
      <c r="K39" s="41"/>
      <c r="L39" s="46">
        <f t="shared" si="0"/>
        <v>0</v>
      </c>
    </row>
    <row r="40" spans="1:12" ht="33.75">
      <c r="A40" s="6" t="s">
        <v>24</v>
      </c>
      <c r="B40" s="8"/>
      <c r="C40" s="7" t="s">
        <v>91</v>
      </c>
      <c r="D40" s="9"/>
      <c r="E40" s="9"/>
      <c r="F40" s="10">
        <v>348.5</v>
      </c>
      <c r="G40" s="2">
        <v>0</v>
      </c>
      <c r="H40" s="2">
        <v>0</v>
      </c>
      <c r="I40" s="2">
        <v>0</v>
      </c>
      <c r="J40" s="22">
        <v>0</v>
      </c>
      <c r="K40" s="39">
        <v>348.4</v>
      </c>
      <c r="L40" s="46">
        <f t="shared" si="0"/>
        <v>99.9713055954089</v>
      </c>
    </row>
    <row r="41" spans="1:12" ht="67.5">
      <c r="A41" s="6" t="s">
        <v>93</v>
      </c>
      <c r="B41" s="8"/>
      <c r="C41" s="7"/>
      <c r="D41" s="18" t="s">
        <v>94</v>
      </c>
      <c r="E41" s="9"/>
      <c r="F41" s="10">
        <v>294.3</v>
      </c>
      <c r="G41" s="2"/>
      <c r="H41" s="2"/>
      <c r="I41" s="2"/>
      <c r="J41" s="22"/>
      <c r="K41" s="41">
        <v>294.3</v>
      </c>
      <c r="L41" s="46">
        <f t="shared" si="0"/>
        <v>100</v>
      </c>
    </row>
    <row r="42" spans="1:13" ht="33.75">
      <c r="A42" s="6" t="s">
        <v>147</v>
      </c>
      <c r="B42" s="8"/>
      <c r="C42" s="7"/>
      <c r="D42" s="9"/>
      <c r="E42" s="9">
        <v>244</v>
      </c>
      <c r="F42" s="10">
        <v>294.3</v>
      </c>
      <c r="G42" s="2"/>
      <c r="H42" s="2"/>
      <c r="I42" s="2"/>
      <c r="J42" s="22"/>
      <c r="K42" s="39">
        <v>294.3</v>
      </c>
      <c r="L42" s="46">
        <f t="shared" si="0"/>
        <v>100</v>
      </c>
      <c r="M42" s="17"/>
    </row>
    <row r="43" spans="1:12" ht="22.5">
      <c r="A43" s="6" t="s">
        <v>73</v>
      </c>
      <c r="B43" s="8"/>
      <c r="C43" s="8"/>
      <c r="D43" s="7" t="s">
        <v>70</v>
      </c>
      <c r="E43" s="9"/>
      <c r="F43" s="10">
        <v>46.5</v>
      </c>
      <c r="G43" s="2">
        <v>0</v>
      </c>
      <c r="H43" s="2">
        <v>0</v>
      </c>
      <c r="I43" s="2">
        <v>0</v>
      </c>
      <c r="J43" s="22">
        <v>0</v>
      </c>
      <c r="K43" s="41">
        <v>46.4</v>
      </c>
      <c r="L43" s="46">
        <f t="shared" si="0"/>
        <v>99.78494623655914</v>
      </c>
    </row>
    <row r="44" spans="1:12" ht="33.75">
      <c r="A44" s="6" t="s">
        <v>147</v>
      </c>
      <c r="B44" s="8"/>
      <c r="C44" s="8"/>
      <c r="D44" s="8"/>
      <c r="E44" s="7" t="s">
        <v>131</v>
      </c>
      <c r="F44" s="10">
        <v>46.5</v>
      </c>
      <c r="G44" s="2">
        <v>0</v>
      </c>
      <c r="H44" s="2">
        <v>0</v>
      </c>
      <c r="I44" s="2">
        <v>0</v>
      </c>
      <c r="J44" s="22">
        <v>0</v>
      </c>
      <c r="K44" s="39">
        <v>46.4</v>
      </c>
      <c r="L44" s="46">
        <f t="shared" si="0"/>
        <v>99.78494623655914</v>
      </c>
    </row>
    <row r="45" spans="1:12" ht="22.5">
      <c r="A45" s="6" t="s">
        <v>97</v>
      </c>
      <c r="B45" s="8"/>
      <c r="C45" s="8"/>
      <c r="D45" s="7" t="s">
        <v>92</v>
      </c>
      <c r="E45" s="7"/>
      <c r="F45" s="10">
        <v>7.7</v>
      </c>
      <c r="G45" s="2"/>
      <c r="H45" s="2"/>
      <c r="I45" s="2"/>
      <c r="J45" s="22"/>
      <c r="K45" s="39">
        <v>7.7</v>
      </c>
      <c r="L45" s="46">
        <f t="shared" si="0"/>
        <v>100</v>
      </c>
    </row>
    <row r="46" spans="1:12" ht="22.5">
      <c r="A46" s="6" t="s">
        <v>146</v>
      </c>
      <c r="B46" s="8"/>
      <c r="C46" s="8"/>
      <c r="D46" s="8"/>
      <c r="E46" s="7" t="s">
        <v>134</v>
      </c>
      <c r="F46" s="10">
        <v>7.7</v>
      </c>
      <c r="G46" s="2"/>
      <c r="H46" s="2"/>
      <c r="I46" s="2"/>
      <c r="J46" s="22"/>
      <c r="K46" s="40">
        <v>7.7</v>
      </c>
      <c r="L46" s="46">
        <f t="shared" si="0"/>
        <v>100</v>
      </c>
    </row>
    <row r="47" spans="1:12" ht="12.75">
      <c r="A47" s="6" t="s">
        <v>25</v>
      </c>
      <c r="B47" s="8"/>
      <c r="C47" s="7" t="s">
        <v>26</v>
      </c>
      <c r="D47" s="9"/>
      <c r="E47" s="9"/>
      <c r="F47" s="10">
        <v>1178</v>
      </c>
      <c r="G47" s="2">
        <v>0</v>
      </c>
      <c r="H47" s="2">
        <v>0</v>
      </c>
      <c r="I47" s="2">
        <v>0</v>
      </c>
      <c r="J47" s="22">
        <v>0</v>
      </c>
      <c r="K47" s="41">
        <v>1178</v>
      </c>
      <c r="L47" s="46">
        <f t="shared" si="0"/>
        <v>100</v>
      </c>
    </row>
    <row r="48" spans="1:12" ht="22.5">
      <c r="A48" s="6" t="s">
        <v>27</v>
      </c>
      <c r="B48" s="8"/>
      <c r="C48" s="7" t="s">
        <v>28</v>
      </c>
      <c r="D48" s="9"/>
      <c r="E48" s="9"/>
      <c r="F48" s="10">
        <v>1178</v>
      </c>
      <c r="G48" s="2">
        <v>0</v>
      </c>
      <c r="H48" s="2">
        <v>0</v>
      </c>
      <c r="I48" s="2">
        <v>0</v>
      </c>
      <c r="J48" s="22">
        <v>0</v>
      </c>
      <c r="K48" s="39">
        <v>1178</v>
      </c>
      <c r="L48" s="46">
        <f t="shared" si="0"/>
        <v>100</v>
      </c>
    </row>
    <row r="49" spans="1:12" ht="56.25">
      <c r="A49" s="6" t="s">
        <v>29</v>
      </c>
      <c r="B49" s="8"/>
      <c r="C49" s="8"/>
      <c r="D49" s="7" t="s">
        <v>30</v>
      </c>
      <c r="E49" s="9"/>
      <c r="F49" s="10">
        <v>1178</v>
      </c>
      <c r="G49" s="2">
        <v>0</v>
      </c>
      <c r="H49" s="2">
        <v>0</v>
      </c>
      <c r="I49" s="2">
        <v>0</v>
      </c>
      <c r="J49" s="22">
        <v>0</v>
      </c>
      <c r="K49" s="39">
        <v>1178</v>
      </c>
      <c r="L49" s="46">
        <f t="shared" si="0"/>
        <v>100</v>
      </c>
    </row>
    <row r="50" spans="1:12" ht="22.5">
      <c r="A50" s="6" t="s">
        <v>129</v>
      </c>
      <c r="B50" s="8"/>
      <c r="C50" s="8"/>
      <c r="D50" s="8"/>
      <c r="E50" s="7" t="s">
        <v>126</v>
      </c>
      <c r="F50" s="10">
        <v>1025</v>
      </c>
      <c r="G50" s="31">
        <v>0</v>
      </c>
      <c r="H50" s="31">
        <v>0</v>
      </c>
      <c r="I50" s="31">
        <v>0</v>
      </c>
      <c r="J50" s="32">
        <v>0</v>
      </c>
      <c r="K50" s="40">
        <v>1025</v>
      </c>
      <c r="L50" s="46">
        <f t="shared" si="0"/>
        <v>100</v>
      </c>
    </row>
    <row r="51" spans="1:12" ht="45">
      <c r="A51" s="6" t="s">
        <v>135</v>
      </c>
      <c r="B51" s="8"/>
      <c r="C51" s="8"/>
      <c r="D51" s="8"/>
      <c r="E51" s="7" t="s">
        <v>127</v>
      </c>
      <c r="F51" s="10">
        <v>70.6</v>
      </c>
      <c r="G51" s="35"/>
      <c r="H51" s="35"/>
      <c r="I51" s="35"/>
      <c r="J51" s="36"/>
      <c r="K51" s="40">
        <v>70.6</v>
      </c>
      <c r="L51" s="46">
        <f t="shared" si="0"/>
        <v>100</v>
      </c>
    </row>
    <row r="52" spans="1:12" ht="33.75">
      <c r="A52" s="6" t="s">
        <v>145</v>
      </c>
      <c r="B52" s="8"/>
      <c r="C52" s="8"/>
      <c r="D52" s="8"/>
      <c r="E52" s="7" t="s">
        <v>131</v>
      </c>
      <c r="F52" s="10">
        <v>82.4</v>
      </c>
      <c r="G52" s="35"/>
      <c r="H52" s="35"/>
      <c r="I52" s="35"/>
      <c r="J52" s="36"/>
      <c r="K52" s="40">
        <v>82.4</v>
      </c>
      <c r="L52" s="46">
        <f t="shared" si="0"/>
        <v>100</v>
      </c>
    </row>
    <row r="53" spans="1:12" ht="45">
      <c r="A53" s="6" t="s">
        <v>31</v>
      </c>
      <c r="B53" s="8"/>
      <c r="C53" s="7" t="s">
        <v>32</v>
      </c>
      <c r="D53" s="9"/>
      <c r="E53" s="9"/>
      <c r="F53" s="10">
        <v>4350.3</v>
      </c>
      <c r="G53" s="26">
        <v>0</v>
      </c>
      <c r="H53" s="26">
        <v>0</v>
      </c>
      <c r="I53" s="26">
        <v>0</v>
      </c>
      <c r="J53" s="27">
        <v>0</v>
      </c>
      <c r="K53" s="39">
        <v>4204.5</v>
      </c>
      <c r="L53" s="46">
        <f t="shared" si="0"/>
        <v>96.64850699951727</v>
      </c>
    </row>
    <row r="54" spans="1:12" ht="67.5">
      <c r="A54" s="6" t="s">
        <v>33</v>
      </c>
      <c r="B54" s="8"/>
      <c r="C54" s="7" t="s">
        <v>34</v>
      </c>
      <c r="D54" s="9"/>
      <c r="E54" s="9"/>
      <c r="F54" s="10">
        <v>1191.9</v>
      </c>
      <c r="G54" s="2">
        <v>0</v>
      </c>
      <c r="H54" s="2">
        <v>0</v>
      </c>
      <c r="I54" s="2">
        <v>0</v>
      </c>
      <c r="J54" s="22">
        <v>0</v>
      </c>
      <c r="K54" s="39">
        <v>1046.1</v>
      </c>
      <c r="L54" s="46">
        <f t="shared" si="0"/>
        <v>87.76743015353635</v>
      </c>
    </row>
    <row r="55" spans="1:12" ht="78.75">
      <c r="A55" s="6" t="s">
        <v>68</v>
      </c>
      <c r="B55" s="8"/>
      <c r="C55" s="8"/>
      <c r="D55" s="7" t="s">
        <v>83</v>
      </c>
      <c r="E55" s="9"/>
      <c r="F55" s="10">
        <v>63</v>
      </c>
      <c r="G55" s="2">
        <v>0</v>
      </c>
      <c r="H55" s="2">
        <v>0</v>
      </c>
      <c r="I55" s="2">
        <v>0</v>
      </c>
      <c r="J55" s="22">
        <v>0</v>
      </c>
      <c r="K55" s="39">
        <v>62.6</v>
      </c>
      <c r="L55" s="46">
        <f t="shared" si="0"/>
        <v>99.36507936507937</v>
      </c>
    </row>
    <row r="56" spans="1:12" ht="33.75">
      <c r="A56" s="6" t="s">
        <v>147</v>
      </c>
      <c r="B56" s="8"/>
      <c r="C56" s="8"/>
      <c r="D56" s="8"/>
      <c r="E56" s="7" t="s">
        <v>131</v>
      </c>
      <c r="F56" s="10">
        <v>63</v>
      </c>
      <c r="G56" s="2">
        <v>0</v>
      </c>
      <c r="H56" s="2">
        <v>0</v>
      </c>
      <c r="I56" s="2">
        <v>0</v>
      </c>
      <c r="J56" s="22">
        <v>0</v>
      </c>
      <c r="K56" s="41">
        <v>62.6</v>
      </c>
      <c r="L56" s="46">
        <f t="shared" si="0"/>
        <v>99.36507936507937</v>
      </c>
    </row>
    <row r="57" spans="1:12" ht="157.5">
      <c r="A57" s="14" t="s">
        <v>85</v>
      </c>
      <c r="B57" s="8"/>
      <c r="C57" s="8"/>
      <c r="D57" s="8">
        <v>5210602</v>
      </c>
      <c r="E57" s="7"/>
      <c r="F57" s="10">
        <v>145.4</v>
      </c>
      <c r="G57" s="2"/>
      <c r="H57" s="2"/>
      <c r="I57" s="2"/>
      <c r="J57" s="22"/>
      <c r="K57" s="39"/>
      <c r="L57" s="46">
        <f t="shared" si="0"/>
        <v>0</v>
      </c>
    </row>
    <row r="58" spans="1:12" ht="22.5">
      <c r="A58" s="6" t="s">
        <v>86</v>
      </c>
      <c r="B58" s="8"/>
      <c r="C58" s="8"/>
      <c r="D58" s="8"/>
      <c r="E58" s="7" t="s">
        <v>124</v>
      </c>
      <c r="F58" s="10">
        <v>145.4</v>
      </c>
      <c r="G58" s="2"/>
      <c r="H58" s="2"/>
      <c r="I58" s="2"/>
      <c r="J58" s="22"/>
      <c r="K58" s="41"/>
      <c r="L58" s="46">
        <f t="shared" si="0"/>
        <v>0</v>
      </c>
    </row>
    <row r="59" spans="1:12" ht="135">
      <c r="A59" s="14" t="s">
        <v>87</v>
      </c>
      <c r="B59" s="8"/>
      <c r="C59" s="8"/>
      <c r="D59" s="8">
        <v>521603</v>
      </c>
      <c r="E59" s="7"/>
      <c r="F59" s="10">
        <v>780</v>
      </c>
      <c r="G59" s="2"/>
      <c r="H59" s="2"/>
      <c r="I59" s="2"/>
      <c r="J59" s="22"/>
      <c r="K59" s="39">
        <v>780</v>
      </c>
      <c r="L59" s="46">
        <f t="shared" si="0"/>
        <v>100</v>
      </c>
    </row>
    <row r="60" spans="1:12" ht="22.5">
      <c r="A60" s="6" t="s">
        <v>86</v>
      </c>
      <c r="B60" s="8"/>
      <c r="C60" s="8"/>
      <c r="D60" s="8"/>
      <c r="E60" s="7" t="s">
        <v>124</v>
      </c>
      <c r="F60" s="10">
        <v>780</v>
      </c>
      <c r="G60" s="2"/>
      <c r="H60" s="2"/>
      <c r="I60" s="2"/>
      <c r="J60" s="22"/>
      <c r="K60" s="41">
        <v>780</v>
      </c>
      <c r="L60" s="46">
        <f t="shared" si="0"/>
        <v>100</v>
      </c>
    </row>
    <row r="61" spans="1:12" ht="157.5">
      <c r="A61" s="16" t="s">
        <v>88</v>
      </c>
      <c r="B61" s="8"/>
      <c r="C61" s="8"/>
      <c r="D61" s="8">
        <v>521604</v>
      </c>
      <c r="E61" s="7"/>
      <c r="F61" s="10">
        <v>203.5</v>
      </c>
      <c r="G61" s="2"/>
      <c r="H61" s="2"/>
      <c r="I61" s="2"/>
      <c r="J61" s="22"/>
      <c r="K61" s="39">
        <v>203.5</v>
      </c>
      <c r="L61" s="46">
        <f t="shared" si="0"/>
        <v>100</v>
      </c>
    </row>
    <row r="62" spans="1:12" ht="22.5">
      <c r="A62" s="6" t="s">
        <v>86</v>
      </c>
      <c r="B62" s="8"/>
      <c r="C62" s="8"/>
      <c r="D62" s="8"/>
      <c r="E62" s="7" t="s">
        <v>124</v>
      </c>
      <c r="F62" s="10">
        <v>203.5</v>
      </c>
      <c r="G62" s="2"/>
      <c r="H62" s="2"/>
      <c r="I62" s="2"/>
      <c r="J62" s="22"/>
      <c r="K62" s="41">
        <v>203.5</v>
      </c>
      <c r="L62" s="46">
        <f t="shared" si="0"/>
        <v>100</v>
      </c>
    </row>
    <row r="63" spans="1:12" ht="27.75" customHeight="1">
      <c r="A63" s="6" t="s">
        <v>35</v>
      </c>
      <c r="B63" s="8"/>
      <c r="C63" s="7" t="s">
        <v>36</v>
      </c>
      <c r="D63" s="9"/>
      <c r="E63" s="9"/>
      <c r="F63" s="10">
        <v>3158.4</v>
      </c>
      <c r="G63" s="2">
        <v>0</v>
      </c>
      <c r="H63" s="2">
        <v>0</v>
      </c>
      <c r="I63" s="2">
        <v>0</v>
      </c>
      <c r="J63" s="22">
        <v>0</v>
      </c>
      <c r="K63" s="39">
        <v>3158.4</v>
      </c>
      <c r="L63" s="46">
        <f t="shared" si="0"/>
        <v>100</v>
      </c>
    </row>
    <row r="64" spans="1:12" ht="78.75">
      <c r="A64" s="6" t="s">
        <v>69</v>
      </c>
      <c r="B64" s="8"/>
      <c r="C64" s="8"/>
      <c r="D64" s="7" t="s">
        <v>37</v>
      </c>
      <c r="E64" s="9"/>
      <c r="F64" s="10">
        <v>698.4</v>
      </c>
      <c r="G64" s="2">
        <v>0</v>
      </c>
      <c r="H64" s="2">
        <v>0</v>
      </c>
      <c r="I64" s="2">
        <v>0</v>
      </c>
      <c r="J64" s="22">
        <v>0</v>
      </c>
      <c r="K64" s="41">
        <v>698.4</v>
      </c>
      <c r="L64" s="46">
        <f t="shared" si="0"/>
        <v>100</v>
      </c>
    </row>
    <row r="65" spans="1:12" ht="33.75">
      <c r="A65" s="6" t="s">
        <v>130</v>
      </c>
      <c r="B65" s="8"/>
      <c r="C65" s="8"/>
      <c r="D65" s="8"/>
      <c r="E65" s="7" t="s">
        <v>131</v>
      </c>
      <c r="F65" s="10">
        <v>698.4</v>
      </c>
      <c r="G65" s="2">
        <v>0</v>
      </c>
      <c r="H65" s="2">
        <v>0</v>
      </c>
      <c r="I65" s="2">
        <v>0</v>
      </c>
      <c r="J65" s="22">
        <v>0</v>
      </c>
      <c r="K65" s="39">
        <v>698.4</v>
      </c>
      <c r="L65" s="46">
        <f t="shared" si="0"/>
        <v>100</v>
      </c>
    </row>
    <row r="66" spans="1:12" ht="120.75" customHeight="1">
      <c r="A66" s="6" t="s">
        <v>166</v>
      </c>
      <c r="B66" s="8"/>
      <c r="C66" s="8"/>
      <c r="D66" s="8">
        <v>2470001</v>
      </c>
      <c r="E66" s="7"/>
      <c r="F66" s="10">
        <v>2300</v>
      </c>
      <c r="G66" s="24"/>
      <c r="H66" s="24"/>
      <c r="I66" s="24"/>
      <c r="J66" s="25"/>
      <c r="K66" s="39">
        <v>2300</v>
      </c>
      <c r="L66" s="46">
        <f t="shared" si="0"/>
        <v>100</v>
      </c>
    </row>
    <row r="67" spans="1:12" ht="33.75">
      <c r="A67" s="6" t="s">
        <v>147</v>
      </c>
      <c r="B67" s="8"/>
      <c r="C67" s="8"/>
      <c r="D67" s="8"/>
      <c r="E67" s="7" t="s">
        <v>131</v>
      </c>
      <c r="F67" s="10">
        <v>2300</v>
      </c>
      <c r="G67" s="24"/>
      <c r="H67" s="24"/>
      <c r="I67" s="24"/>
      <c r="J67" s="25"/>
      <c r="K67" s="39">
        <v>2300</v>
      </c>
      <c r="L67" s="46">
        <f t="shared" si="0"/>
        <v>100</v>
      </c>
    </row>
    <row r="68" spans="1:12" ht="56.25">
      <c r="A68" s="14" t="s">
        <v>136</v>
      </c>
      <c r="B68" s="8"/>
      <c r="C68" s="8"/>
      <c r="D68" s="8">
        <v>2479901</v>
      </c>
      <c r="E68" s="7"/>
      <c r="F68" s="10">
        <v>160</v>
      </c>
      <c r="G68" s="24"/>
      <c r="H68" s="24"/>
      <c r="I68" s="24"/>
      <c r="J68" s="25"/>
      <c r="K68" s="41">
        <v>160</v>
      </c>
      <c r="L68" s="46">
        <f t="shared" si="0"/>
        <v>100</v>
      </c>
    </row>
    <row r="69" spans="1:12" ht="33.75">
      <c r="A69" s="6" t="s">
        <v>147</v>
      </c>
      <c r="B69" s="8"/>
      <c r="C69" s="8"/>
      <c r="D69" s="8"/>
      <c r="E69" s="7" t="s">
        <v>131</v>
      </c>
      <c r="F69" s="23">
        <v>160</v>
      </c>
      <c r="G69" s="28"/>
      <c r="H69" s="29"/>
      <c r="I69" s="29"/>
      <c r="J69" s="30"/>
      <c r="K69" s="39">
        <v>160</v>
      </c>
      <c r="L69" s="46">
        <f t="shared" si="0"/>
        <v>100</v>
      </c>
    </row>
    <row r="70" spans="1:12" ht="12.75">
      <c r="A70" s="6" t="s">
        <v>38</v>
      </c>
      <c r="B70" s="8"/>
      <c r="C70" s="7" t="s">
        <v>39</v>
      </c>
      <c r="D70" s="9"/>
      <c r="E70" s="9"/>
      <c r="F70" s="10">
        <v>11753.5</v>
      </c>
      <c r="G70" s="26">
        <v>0</v>
      </c>
      <c r="H70" s="26">
        <v>0</v>
      </c>
      <c r="I70" s="26">
        <v>0</v>
      </c>
      <c r="J70" s="27">
        <v>0</v>
      </c>
      <c r="K70" s="39">
        <v>9308.8</v>
      </c>
      <c r="L70" s="46">
        <f t="shared" si="0"/>
        <v>79.20023822691113</v>
      </c>
    </row>
    <row r="71" spans="1:12" ht="12.75">
      <c r="A71" s="6" t="s">
        <v>104</v>
      </c>
      <c r="B71" s="8"/>
      <c r="C71" s="7" t="s">
        <v>106</v>
      </c>
      <c r="D71" s="9"/>
      <c r="E71" s="9"/>
      <c r="F71" s="23">
        <v>9864.5</v>
      </c>
      <c r="G71" s="28"/>
      <c r="H71" s="29"/>
      <c r="I71" s="29"/>
      <c r="J71" s="30"/>
      <c r="K71" s="39">
        <v>7420.1</v>
      </c>
      <c r="L71" s="46">
        <f t="shared" si="0"/>
        <v>75.22023417304476</v>
      </c>
    </row>
    <row r="72" spans="1:12" ht="22.5">
      <c r="A72" s="6" t="s">
        <v>105</v>
      </c>
      <c r="B72" s="8"/>
      <c r="C72" s="7"/>
      <c r="D72" s="9">
        <v>3150107</v>
      </c>
      <c r="E72" s="9"/>
      <c r="F72" s="10">
        <v>990.1</v>
      </c>
      <c r="G72" s="26"/>
      <c r="H72" s="26"/>
      <c r="I72" s="26"/>
      <c r="J72" s="27"/>
      <c r="K72" s="41">
        <v>989.1</v>
      </c>
      <c r="L72" s="46">
        <f t="shared" si="0"/>
        <v>99.8990001009999</v>
      </c>
    </row>
    <row r="73" spans="1:12" ht="33.75">
      <c r="A73" s="6" t="s">
        <v>130</v>
      </c>
      <c r="B73" s="8"/>
      <c r="C73" s="7"/>
      <c r="D73" s="9"/>
      <c r="E73" s="9">
        <v>244</v>
      </c>
      <c r="F73" s="10">
        <v>990.1</v>
      </c>
      <c r="G73" s="2"/>
      <c r="H73" s="2"/>
      <c r="I73" s="2"/>
      <c r="J73" s="22"/>
      <c r="K73" s="39">
        <v>989.1</v>
      </c>
      <c r="L73" s="46">
        <f t="shared" si="0"/>
        <v>99.8990001009999</v>
      </c>
    </row>
    <row r="74" spans="1:12" ht="59.25" customHeight="1">
      <c r="A74" s="6" t="s">
        <v>151</v>
      </c>
      <c r="B74" s="8"/>
      <c r="C74" s="7"/>
      <c r="D74" s="9">
        <v>5221703</v>
      </c>
      <c r="E74" s="9"/>
      <c r="F74" s="10">
        <v>2442.9</v>
      </c>
      <c r="G74" s="2"/>
      <c r="H74" s="2"/>
      <c r="I74" s="2"/>
      <c r="J74" s="22"/>
      <c r="K74" s="39"/>
      <c r="L74" s="46">
        <f t="shared" si="0"/>
        <v>0</v>
      </c>
    </row>
    <row r="75" spans="1:12" ht="33.75">
      <c r="A75" s="6" t="s">
        <v>130</v>
      </c>
      <c r="B75" s="8"/>
      <c r="C75" s="7"/>
      <c r="D75" s="9"/>
      <c r="E75" s="9">
        <v>244</v>
      </c>
      <c r="F75" s="10">
        <v>2442.9</v>
      </c>
      <c r="G75" s="2"/>
      <c r="H75" s="2"/>
      <c r="I75" s="2"/>
      <c r="J75" s="22"/>
      <c r="K75" s="39"/>
      <c r="L75" s="46">
        <f t="shared" si="0"/>
        <v>0</v>
      </c>
    </row>
    <row r="76" spans="1:12" ht="47.25" customHeight="1">
      <c r="A76" s="6" t="s">
        <v>152</v>
      </c>
      <c r="B76" s="8"/>
      <c r="C76" s="7"/>
      <c r="D76" s="9">
        <v>7950012</v>
      </c>
      <c r="E76" s="9"/>
      <c r="F76" s="10">
        <v>786.5</v>
      </c>
      <c r="G76" s="2"/>
      <c r="H76" s="2"/>
      <c r="I76" s="2"/>
      <c r="J76" s="22"/>
      <c r="K76" s="39">
        <v>786.5</v>
      </c>
      <c r="L76" s="46">
        <f t="shared" si="0"/>
        <v>100</v>
      </c>
    </row>
    <row r="77" spans="1:12" ht="33.75">
      <c r="A77" s="6" t="s">
        <v>130</v>
      </c>
      <c r="B77" s="8"/>
      <c r="C77" s="7"/>
      <c r="D77" s="9"/>
      <c r="E77" s="9">
        <v>244</v>
      </c>
      <c r="F77" s="10">
        <v>786.5</v>
      </c>
      <c r="G77" s="2"/>
      <c r="H77" s="2"/>
      <c r="I77" s="2"/>
      <c r="J77" s="22"/>
      <c r="K77" s="39">
        <v>786.5</v>
      </c>
      <c r="L77" s="46">
        <f t="shared" si="0"/>
        <v>100</v>
      </c>
    </row>
    <row r="78" spans="1:12" ht="78" customHeight="1">
      <c r="A78" s="6" t="s">
        <v>153</v>
      </c>
      <c r="B78" s="8"/>
      <c r="C78" s="7"/>
      <c r="D78" s="9">
        <v>7951013</v>
      </c>
      <c r="E78" s="9"/>
      <c r="F78" s="10">
        <v>5645</v>
      </c>
      <c r="G78" s="2"/>
      <c r="H78" s="2"/>
      <c r="I78" s="2"/>
      <c r="J78" s="22"/>
      <c r="K78" s="39">
        <v>5644.5</v>
      </c>
      <c r="L78" s="46">
        <f t="shared" si="0"/>
        <v>99.9911426040744</v>
      </c>
    </row>
    <row r="79" spans="1:12" ht="33.75">
      <c r="A79" s="6" t="s">
        <v>130</v>
      </c>
      <c r="B79" s="8"/>
      <c r="C79" s="7"/>
      <c r="D79" s="9"/>
      <c r="E79" s="9">
        <v>244</v>
      </c>
      <c r="F79" s="10">
        <v>5645</v>
      </c>
      <c r="G79" s="2"/>
      <c r="H79" s="2"/>
      <c r="I79" s="2"/>
      <c r="J79" s="22"/>
      <c r="K79" s="39">
        <v>5644.5</v>
      </c>
      <c r="L79" s="46">
        <f aca="true" t="shared" si="1" ref="L79:L142">K79/F79*100</f>
        <v>99.9911426040744</v>
      </c>
    </row>
    <row r="80" spans="1:12" ht="33.75">
      <c r="A80" s="6" t="s">
        <v>107</v>
      </c>
      <c r="B80" s="8"/>
      <c r="C80" s="7" t="s">
        <v>108</v>
      </c>
      <c r="D80" s="9"/>
      <c r="E80" s="9"/>
      <c r="F80" s="10">
        <v>1889</v>
      </c>
      <c r="G80" s="2"/>
      <c r="H80" s="2"/>
      <c r="I80" s="2"/>
      <c r="J80" s="22"/>
      <c r="K80" s="41">
        <v>1888.7</v>
      </c>
      <c r="L80" s="46">
        <f t="shared" si="1"/>
        <v>99.98411858125993</v>
      </c>
    </row>
    <row r="81" spans="1:12" ht="33.75">
      <c r="A81" s="6" t="s">
        <v>137</v>
      </c>
      <c r="B81" s="8"/>
      <c r="C81" s="7"/>
      <c r="D81" s="9">
        <v>3400300</v>
      </c>
      <c r="E81" s="9"/>
      <c r="F81" s="10">
        <v>1698</v>
      </c>
      <c r="G81" s="2"/>
      <c r="H81" s="2"/>
      <c r="I81" s="2"/>
      <c r="J81" s="22"/>
      <c r="K81" s="39">
        <v>1698</v>
      </c>
      <c r="L81" s="46">
        <f t="shared" si="1"/>
        <v>100</v>
      </c>
    </row>
    <row r="82" spans="1:12" ht="33.75">
      <c r="A82" s="6" t="s">
        <v>147</v>
      </c>
      <c r="B82" s="8"/>
      <c r="C82" s="7"/>
      <c r="D82" s="9"/>
      <c r="E82" s="9">
        <v>244</v>
      </c>
      <c r="F82" s="10">
        <v>1698</v>
      </c>
      <c r="G82" s="2"/>
      <c r="H82" s="2"/>
      <c r="I82" s="2"/>
      <c r="J82" s="22"/>
      <c r="K82" s="41">
        <v>1698</v>
      </c>
      <c r="L82" s="46">
        <f t="shared" si="1"/>
        <v>100</v>
      </c>
    </row>
    <row r="83" spans="1:12" ht="56.25">
      <c r="A83" s="6" t="s">
        <v>101</v>
      </c>
      <c r="B83" s="8"/>
      <c r="C83" s="7"/>
      <c r="D83" s="9">
        <v>3401100</v>
      </c>
      <c r="E83" s="9"/>
      <c r="F83" s="10">
        <v>191</v>
      </c>
      <c r="G83" s="2"/>
      <c r="H83" s="2"/>
      <c r="I83" s="2"/>
      <c r="J83" s="22"/>
      <c r="K83" s="39">
        <v>190.7</v>
      </c>
      <c r="L83" s="46">
        <f t="shared" si="1"/>
        <v>99.84293193717278</v>
      </c>
    </row>
    <row r="84" spans="1:12" ht="33.75">
      <c r="A84" s="6" t="s">
        <v>145</v>
      </c>
      <c r="B84" s="8"/>
      <c r="C84" s="7"/>
      <c r="D84" s="9"/>
      <c r="E84" s="9">
        <v>244</v>
      </c>
      <c r="F84" s="10">
        <v>191</v>
      </c>
      <c r="G84" s="31"/>
      <c r="H84" s="31"/>
      <c r="I84" s="31"/>
      <c r="J84" s="32"/>
      <c r="K84" s="40">
        <v>190.7</v>
      </c>
      <c r="L84" s="46">
        <f t="shared" si="1"/>
        <v>99.84293193717278</v>
      </c>
    </row>
    <row r="85" spans="1:12" ht="22.5">
      <c r="A85" s="6" t="s">
        <v>40</v>
      </c>
      <c r="B85" s="8"/>
      <c r="C85" s="7" t="s">
        <v>41</v>
      </c>
      <c r="D85" s="9"/>
      <c r="E85" s="9"/>
      <c r="F85" s="10">
        <v>47826.6</v>
      </c>
      <c r="G85" s="31">
        <v>0</v>
      </c>
      <c r="H85" s="31">
        <v>0</v>
      </c>
      <c r="I85" s="31">
        <v>0</v>
      </c>
      <c r="J85" s="32">
        <v>0</v>
      </c>
      <c r="K85" s="40">
        <v>37309.3</v>
      </c>
      <c r="L85" s="46">
        <f t="shared" si="1"/>
        <v>78.00951771608268</v>
      </c>
    </row>
    <row r="86" spans="1:12" ht="12.75">
      <c r="A86" s="6" t="s">
        <v>71</v>
      </c>
      <c r="B86" s="8"/>
      <c r="C86" s="7" t="s">
        <v>72</v>
      </c>
      <c r="D86" s="9"/>
      <c r="E86" s="9"/>
      <c r="F86" s="10">
        <v>43</v>
      </c>
      <c r="G86" s="26"/>
      <c r="H86" s="26"/>
      <c r="I86" s="26"/>
      <c r="J86" s="27"/>
      <c r="K86" s="39">
        <v>42.7</v>
      </c>
      <c r="L86" s="46">
        <f t="shared" si="1"/>
        <v>99.30232558139535</v>
      </c>
    </row>
    <row r="87" spans="1:12" ht="22.5">
      <c r="A87" s="6" t="s">
        <v>154</v>
      </c>
      <c r="B87" s="8"/>
      <c r="C87" s="7"/>
      <c r="D87" s="9">
        <v>3500301</v>
      </c>
      <c r="E87" s="9"/>
      <c r="F87" s="10">
        <v>43</v>
      </c>
      <c r="G87" s="2"/>
      <c r="H87" s="2"/>
      <c r="I87" s="2"/>
      <c r="J87" s="22"/>
      <c r="K87" s="39">
        <v>42.7</v>
      </c>
      <c r="L87" s="46">
        <f t="shared" si="1"/>
        <v>99.30232558139535</v>
      </c>
    </row>
    <row r="88" spans="1:12" ht="33.75">
      <c r="A88" s="6" t="s">
        <v>147</v>
      </c>
      <c r="B88" s="8"/>
      <c r="C88" s="7"/>
      <c r="D88" s="9"/>
      <c r="E88" s="18" t="s">
        <v>131</v>
      </c>
      <c r="F88" s="10">
        <v>43</v>
      </c>
      <c r="G88" s="2"/>
      <c r="H88" s="2"/>
      <c r="I88" s="2"/>
      <c r="J88" s="22"/>
      <c r="K88" s="39">
        <v>42.7</v>
      </c>
      <c r="L88" s="46">
        <f t="shared" si="1"/>
        <v>99.30232558139535</v>
      </c>
    </row>
    <row r="89" spans="1:12" ht="12.75">
      <c r="A89" s="6" t="s">
        <v>74</v>
      </c>
      <c r="B89" s="8"/>
      <c r="C89" s="7" t="s">
        <v>75</v>
      </c>
      <c r="D89" s="9"/>
      <c r="E89" s="9"/>
      <c r="F89" s="10">
        <v>21142.5</v>
      </c>
      <c r="G89" s="24"/>
      <c r="H89" s="24"/>
      <c r="I89" s="24"/>
      <c r="J89" s="25"/>
      <c r="K89" s="41">
        <v>20946.6</v>
      </c>
      <c r="L89" s="46">
        <f t="shared" si="1"/>
        <v>99.07343029443064</v>
      </c>
    </row>
    <row r="90" spans="1:12" ht="33.75">
      <c r="A90" s="6" t="s">
        <v>138</v>
      </c>
      <c r="B90" s="8"/>
      <c r="C90" s="7"/>
      <c r="D90" s="9">
        <v>3150501</v>
      </c>
      <c r="E90" s="9"/>
      <c r="F90" s="23">
        <v>178.5</v>
      </c>
      <c r="G90" s="28"/>
      <c r="H90" s="29"/>
      <c r="I90" s="29"/>
      <c r="J90" s="30"/>
      <c r="K90" s="39">
        <v>177.8</v>
      </c>
      <c r="L90" s="46">
        <f t="shared" si="1"/>
        <v>99.6078431372549</v>
      </c>
    </row>
    <row r="91" spans="1:12" ht="33.75">
      <c r="A91" s="6" t="s">
        <v>147</v>
      </c>
      <c r="B91" s="8"/>
      <c r="C91" s="7"/>
      <c r="D91" s="9"/>
      <c r="E91" s="9">
        <v>244</v>
      </c>
      <c r="F91" s="10">
        <v>178.5</v>
      </c>
      <c r="G91" s="26"/>
      <c r="H91" s="26"/>
      <c r="I91" s="26"/>
      <c r="J91" s="27"/>
      <c r="K91" s="39">
        <v>177.8</v>
      </c>
      <c r="L91" s="46">
        <f t="shared" si="1"/>
        <v>99.6078431372549</v>
      </c>
    </row>
    <row r="92" spans="1:12" ht="78.75" customHeight="1">
      <c r="A92" s="6" t="s">
        <v>90</v>
      </c>
      <c r="B92" s="8"/>
      <c r="C92" s="7"/>
      <c r="D92" s="9">
        <v>7950002</v>
      </c>
      <c r="E92" s="9"/>
      <c r="F92" s="10">
        <v>12440.5</v>
      </c>
      <c r="G92" s="2"/>
      <c r="H92" s="2"/>
      <c r="I92" s="2"/>
      <c r="J92" s="22"/>
      <c r="K92" s="41">
        <v>12415.4</v>
      </c>
      <c r="L92" s="46">
        <f t="shared" si="1"/>
        <v>99.79823962059402</v>
      </c>
    </row>
    <row r="93" spans="1:12" ht="33.75">
      <c r="A93" s="6" t="s">
        <v>147</v>
      </c>
      <c r="B93" s="8"/>
      <c r="C93" s="7"/>
      <c r="D93" s="9"/>
      <c r="E93" s="9">
        <v>244</v>
      </c>
      <c r="F93" s="10">
        <v>12440.5</v>
      </c>
      <c r="G93" s="2"/>
      <c r="H93" s="2"/>
      <c r="I93" s="2"/>
      <c r="J93" s="22"/>
      <c r="K93" s="39">
        <v>12415.4</v>
      </c>
      <c r="L93" s="46">
        <f t="shared" si="1"/>
        <v>99.79823962059402</v>
      </c>
    </row>
    <row r="94" spans="1:12" ht="22.5">
      <c r="A94" s="6" t="s">
        <v>155</v>
      </c>
      <c r="B94" s="8"/>
      <c r="C94" s="7"/>
      <c r="D94" s="9">
        <v>3510503</v>
      </c>
      <c r="E94" s="9"/>
      <c r="F94" s="10">
        <v>1089</v>
      </c>
      <c r="G94" s="2"/>
      <c r="H94" s="2"/>
      <c r="I94" s="2"/>
      <c r="J94" s="22"/>
      <c r="K94" s="39">
        <v>920</v>
      </c>
      <c r="L94" s="46">
        <f t="shared" si="1"/>
        <v>84.48117539026629</v>
      </c>
    </row>
    <row r="95" spans="1:12" ht="33.75">
      <c r="A95" s="6" t="s">
        <v>147</v>
      </c>
      <c r="B95" s="8"/>
      <c r="C95" s="7"/>
      <c r="D95" s="9"/>
      <c r="E95" s="9">
        <v>244</v>
      </c>
      <c r="F95" s="10">
        <v>1089</v>
      </c>
      <c r="G95" s="2"/>
      <c r="H95" s="2"/>
      <c r="I95" s="2"/>
      <c r="J95" s="22"/>
      <c r="K95" s="39">
        <v>920</v>
      </c>
      <c r="L95" s="46">
        <f t="shared" si="1"/>
        <v>84.48117539026629</v>
      </c>
    </row>
    <row r="96" spans="1:12" ht="56.25">
      <c r="A96" s="6" t="s">
        <v>167</v>
      </c>
      <c r="B96" s="8"/>
      <c r="C96" s="7"/>
      <c r="D96" s="9">
        <v>5223710</v>
      </c>
      <c r="E96" s="9"/>
      <c r="F96" s="10">
        <v>6311</v>
      </c>
      <c r="G96" s="2"/>
      <c r="H96" s="2"/>
      <c r="I96" s="2"/>
      <c r="J96" s="22"/>
      <c r="K96" s="39">
        <v>6309.9</v>
      </c>
      <c r="L96" s="46">
        <f t="shared" si="1"/>
        <v>99.98257011567104</v>
      </c>
    </row>
    <row r="97" spans="1:12" ht="33.75">
      <c r="A97" s="6" t="s">
        <v>147</v>
      </c>
      <c r="B97" s="8"/>
      <c r="C97" s="7"/>
      <c r="D97" s="9"/>
      <c r="E97" s="9">
        <v>244</v>
      </c>
      <c r="F97" s="10">
        <v>6311</v>
      </c>
      <c r="G97" s="2"/>
      <c r="H97" s="2"/>
      <c r="I97" s="2"/>
      <c r="J97" s="22"/>
      <c r="K97" s="39">
        <v>6309.9</v>
      </c>
      <c r="L97" s="46">
        <f t="shared" si="1"/>
        <v>99.98257011567104</v>
      </c>
    </row>
    <row r="98" spans="1:12" ht="73.5" customHeight="1">
      <c r="A98" s="6" t="s">
        <v>156</v>
      </c>
      <c r="B98" s="8"/>
      <c r="C98" s="7"/>
      <c r="D98" s="9">
        <v>7950011</v>
      </c>
      <c r="E98" s="9"/>
      <c r="F98" s="10">
        <v>1123.5</v>
      </c>
      <c r="G98" s="2"/>
      <c r="H98" s="2"/>
      <c r="I98" s="2"/>
      <c r="J98" s="22"/>
      <c r="K98" s="39">
        <v>1123.5</v>
      </c>
      <c r="L98" s="46">
        <f t="shared" si="1"/>
        <v>100</v>
      </c>
    </row>
    <row r="99" spans="1:12" ht="33.75">
      <c r="A99" s="6" t="s">
        <v>147</v>
      </c>
      <c r="B99" s="8"/>
      <c r="C99" s="7"/>
      <c r="D99" s="9"/>
      <c r="E99" s="9">
        <v>244</v>
      </c>
      <c r="F99" s="10">
        <v>1123.5</v>
      </c>
      <c r="G99" s="2"/>
      <c r="H99" s="2"/>
      <c r="I99" s="2"/>
      <c r="J99" s="22"/>
      <c r="K99" s="39">
        <v>1123.5</v>
      </c>
      <c r="L99" s="46">
        <f t="shared" si="1"/>
        <v>100</v>
      </c>
    </row>
    <row r="100" spans="1:12" ht="12.75">
      <c r="A100" s="6" t="s">
        <v>42</v>
      </c>
      <c r="B100" s="8"/>
      <c r="C100" s="7" t="s">
        <v>43</v>
      </c>
      <c r="D100" s="9"/>
      <c r="E100" s="9"/>
      <c r="F100" s="10">
        <v>26641.1</v>
      </c>
      <c r="G100" s="2">
        <v>0</v>
      </c>
      <c r="H100" s="2">
        <v>0</v>
      </c>
      <c r="I100" s="2">
        <v>0</v>
      </c>
      <c r="J100" s="22">
        <v>0</v>
      </c>
      <c r="K100" s="41">
        <v>16320</v>
      </c>
      <c r="L100" s="46">
        <f t="shared" si="1"/>
        <v>61.258731809122004</v>
      </c>
    </row>
    <row r="101" spans="1:12" ht="12.75">
      <c r="A101" s="6" t="s">
        <v>84</v>
      </c>
      <c r="B101" s="8"/>
      <c r="C101" s="8"/>
      <c r="D101" s="7" t="s">
        <v>44</v>
      </c>
      <c r="E101" s="9"/>
      <c r="F101" s="10">
        <v>7462.8</v>
      </c>
      <c r="G101" s="2"/>
      <c r="H101" s="2"/>
      <c r="I101" s="2"/>
      <c r="J101" s="22"/>
      <c r="K101" s="39">
        <v>7461.9</v>
      </c>
      <c r="L101" s="46">
        <f t="shared" si="1"/>
        <v>99.9879401833092</v>
      </c>
    </row>
    <row r="102" spans="1:12" ht="33.75">
      <c r="A102" s="6" t="s">
        <v>147</v>
      </c>
      <c r="B102" s="8"/>
      <c r="C102" s="8"/>
      <c r="D102" s="8"/>
      <c r="E102" s="7" t="s">
        <v>131</v>
      </c>
      <c r="F102" s="10">
        <v>7462.8</v>
      </c>
      <c r="G102" s="2"/>
      <c r="H102" s="2"/>
      <c r="I102" s="2"/>
      <c r="J102" s="22"/>
      <c r="K102" s="39">
        <v>7461.9</v>
      </c>
      <c r="L102" s="46">
        <f t="shared" si="1"/>
        <v>99.9879401833092</v>
      </c>
    </row>
    <row r="103" spans="1:12" ht="45">
      <c r="A103" s="6" t="s">
        <v>96</v>
      </c>
      <c r="B103" s="8"/>
      <c r="C103" s="8"/>
      <c r="D103" s="7" t="s">
        <v>44</v>
      </c>
      <c r="E103" s="9"/>
      <c r="F103" s="37">
        <v>758.3</v>
      </c>
      <c r="G103" s="31"/>
      <c r="H103" s="31"/>
      <c r="I103" s="31"/>
      <c r="J103" s="32"/>
      <c r="K103" s="40">
        <v>758.2</v>
      </c>
      <c r="L103" s="46">
        <f t="shared" si="1"/>
        <v>99.98681260714758</v>
      </c>
    </row>
    <row r="104" spans="1:12" ht="33.75">
      <c r="A104" s="6" t="s">
        <v>130</v>
      </c>
      <c r="B104" s="8"/>
      <c r="C104" s="8"/>
      <c r="D104" s="7"/>
      <c r="E104" s="9">
        <v>244</v>
      </c>
      <c r="F104" s="43">
        <v>758.3</v>
      </c>
      <c r="G104" s="35"/>
      <c r="H104" s="35"/>
      <c r="I104" s="35"/>
      <c r="J104" s="36"/>
      <c r="K104" s="40">
        <v>758.2</v>
      </c>
      <c r="L104" s="46">
        <f t="shared" si="1"/>
        <v>99.98681260714758</v>
      </c>
    </row>
    <row r="105" spans="1:12" ht="45">
      <c r="A105" s="6" t="s">
        <v>122</v>
      </c>
      <c r="B105" s="8"/>
      <c r="C105" s="8"/>
      <c r="D105" s="7" t="s">
        <v>44</v>
      </c>
      <c r="E105" s="9"/>
      <c r="F105" s="44">
        <v>611.7</v>
      </c>
      <c r="G105" s="35"/>
      <c r="H105" s="35"/>
      <c r="I105" s="35"/>
      <c r="J105" s="36"/>
      <c r="K105" s="40">
        <v>611.7</v>
      </c>
      <c r="L105" s="46">
        <f t="shared" si="1"/>
        <v>100</v>
      </c>
    </row>
    <row r="106" spans="1:12" ht="33.75">
      <c r="A106" s="6" t="s">
        <v>147</v>
      </c>
      <c r="B106" s="8"/>
      <c r="C106" s="8"/>
      <c r="D106" s="8"/>
      <c r="E106" s="7" t="s">
        <v>131</v>
      </c>
      <c r="F106" s="33">
        <v>611.7</v>
      </c>
      <c r="G106" s="26"/>
      <c r="H106" s="26"/>
      <c r="I106" s="26"/>
      <c r="J106" s="27"/>
      <c r="K106" s="39">
        <v>611.7</v>
      </c>
      <c r="L106" s="46">
        <f t="shared" si="1"/>
        <v>100</v>
      </c>
    </row>
    <row r="107" spans="1:12" ht="41.25" customHeight="1">
      <c r="A107" s="6" t="s">
        <v>45</v>
      </c>
      <c r="B107" s="8"/>
      <c r="C107" s="8"/>
      <c r="D107" s="7" t="s">
        <v>139</v>
      </c>
      <c r="E107" s="9"/>
      <c r="F107" s="10">
        <v>126.7</v>
      </c>
      <c r="G107" s="24">
        <v>0</v>
      </c>
      <c r="H107" s="24">
        <v>0</v>
      </c>
      <c r="I107" s="24">
        <v>0</v>
      </c>
      <c r="J107" s="25">
        <v>0</v>
      </c>
      <c r="K107" s="41">
        <v>125.8</v>
      </c>
      <c r="L107" s="46">
        <f t="shared" si="1"/>
        <v>99.28966061562747</v>
      </c>
    </row>
    <row r="108" spans="1:12" ht="33.75">
      <c r="A108" s="6" t="s">
        <v>130</v>
      </c>
      <c r="B108" s="8"/>
      <c r="C108" s="8"/>
      <c r="D108" s="8"/>
      <c r="E108" s="7" t="s">
        <v>131</v>
      </c>
      <c r="F108" s="23">
        <v>126.7</v>
      </c>
      <c r="G108" s="28">
        <v>0</v>
      </c>
      <c r="H108" s="29">
        <v>0</v>
      </c>
      <c r="I108" s="29">
        <v>0</v>
      </c>
      <c r="J108" s="30">
        <v>0</v>
      </c>
      <c r="K108" s="39">
        <v>125.8</v>
      </c>
      <c r="L108" s="46">
        <f t="shared" si="1"/>
        <v>99.28966061562747</v>
      </c>
    </row>
    <row r="109" spans="1:12" ht="12.75">
      <c r="A109" s="6" t="s">
        <v>46</v>
      </c>
      <c r="B109" s="8"/>
      <c r="C109" s="8"/>
      <c r="D109" s="7" t="s">
        <v>47</v>
      </c>
      <c r="E109" s="9"/>
      <c r="F109" s="10">
        <v>533</v>
      </c>
      <c r="G109" s="26">
        <v>0</v>
      </c>
      <c r="H109" s="26">
        <v>0</v>
      </c>
      <c r="I109" s="26">
        <v>0</v>
      </c>
      <c r="J109" s="27">
        <v>0</v>
      </c>
      <c r="K109" s="41">
        <v>533</v>
      </c>
      <c r="L109" s="46">
        <f t="shared" si="1"/>
        <v>100</v>
      </c>
    </row>
    <row r="110" spans="1:12" ht="33.75">
      <c r="A110" s="6" t="s">
        <v>147</v>
      </c>
      <c r="B110" s="8"/>
      <c r="C110" s="8"/>
      <c r="D110" s="8"/>
      <c r="E110" s="7" t="s">
        <v>131</v>
      </c>
      <c r="F110" s="10">
        <v>533</v>
      </c>
      <c r="G110" s="2">
        <v>0</v>
      </c>
      <c r="H110" s="2">
        <v>0</v>
      </c>
      <c r="I110" s="2">
        <v>0</v>
      </c>
      <c r="J110" s="22">
        <v>0</v>
      </c>
      <c r="K110" s="39">
        <v>533</v>
      </c>
      <c r="L110" s="46">
        <f t="shared" si="1"/>
        <v>100</v>
      </c>
    </row>
    <row r="111" spans="1:12" ht="22.5">
      <c r="A111" s="6" t="s">
        <v>48</v>
      </c>
      <c r="B111" s="8"/>
      <c r="C111" s="8"/>
      <c r="D111" s="7" t="s">
        <v>49</v>
      </c>
      <c r="E111" s="9"/>
      <c r="F111" s="10">
        <v>777</v>
      </c>
      <c r="G111" s="2">
        <v>0</v>
      </c>
      <c r="H111" s="2">
        <v>0</v>
      </c>
      <c r="I111" s="2">
        <v>0</v>
      </c>
      <c r="J111" s="22">
        <v>0</v>
      </c>
      <c r="K111" s="39">
        <v>777</v>
      </c>
      <c r="L111" s="46">
        <f t="shared" si="1"/>
        <v>100</v>
      </c>
    </row>
    <row r="112" spans="1:12" ht="33.75">
      <c r="A112" s="6" t="s">
        <v>145</v>
      </c>
      <c r="B112" s="8"/>
      <c r="C112" s="8"/>
      <c r="D112" s="8"/>
      <c r="E112" s="7" t="s">
        <v>131</v>
      </c>
      <c r="F112" s="10">
        <v>777</v>
      </c>
      <c r="G112" s="2">
        <v>0</v>
      </c>
      <c r="H112" s="2">
        <v>0</v>
      </c>
      <c r="I112" s="2">
        <v>0</v>
      </c>
      <c r="J112" s="22">
        <v>0</v>
      </c>
      <c r="K112" s="39">
        <v>777</v>
      </c>
      <c r="L112" s="46">
        <f t="shared" si="1"/>
        <v>100</v>
      </c>
    </row>
    <row r="113" spans="1:12" ht="22.5">
      <c r="A113" s="6" t="s">
        <v>50</v>
      </c>
      <c r="B113" s="8"/>
      <c r="C113" s="8"/>
      <c r="D113" s="7" t="s">
        <v>51</v>
      </c>
      <c r="E113" s="9"/>
      <c r="F113" s="10">
        <v>200</v>
      </c>
      <c r="G113" s="2">
        <v>0</v>
      </c>
      <c r="H113" s="2">
        <v>0</v>
      </c>
      <c r="I113" s="2">
        <v>0</v>
      </c>
      <c r="J113" s="22">
        <v>0</v>
      </c>
      <c r="K113" s="39">
        <v>199.9</v>
      </c>
      <c r="L113" s="46">
        <f t="shared" si="1"/>
        <v>99.95</v>
      </c>
    </row>
    <row r="114" spans="1:12" ht="33.75">
      <c r="A114" s="6" t="s">
        <v>130</v>
      </c>
      <c r="B114" s="8"/>
      <c r="C114" s="8"/>
      <c r="D114" s="8"/>
      <c r="E114" s="7" t="s">
        <v>131</v>
      </c>
      <c r="F114" s="10">
        <v>200</v>
      </c>
      <c r="G114" s="2">
        <v>0</v>
      </c>
      <c r="H114" s="2">
        <v>0</v>
      </c>
      <c r="I114" s="2">
        <v>0</v>
      </c>
      <c r="J114" s="22">
        <v>0</v>
      </c>
      <c r="K114" s="41">
        <v>199.9</v>
      </c>
      <c r="L114" s="46">
        <f t="shared" si="1"/>
        <v>99.95</v>
      </c>
    </row>
    <row r="115" spans="1:12" ht="45">
      <c r="A115" s="6" t="s">
        <v>95</v>
      </c>
      <c r="B115" s="8"/>
      <c r="C115" s="15"/>
      <c r="D115" s="7" t="s">
        <v>52</v>
      </c>
      <c r="E115" s="9"/>
      <c r="F115" s="10">
        <v>98.3</v>
      </c>
      <c r="G115" s="2"/>
      <c r="H115" s="2"/>
      <c r="I115" s="2"/>
      <c r="J115" s="22"/>
      <c r="K115" s="39">
        <v>98.3</v>
      </c>
      <c r="L115" s="46">
        <f t="shared" si="1"/>
        <v>100</v>
      </c>
    </row>
    <row r="116" spans="1:12" ht="33.75">
      <c r="A116" s="6" t="s">
        <v>145</v>
      </c>
      <c r="B116" s="8"/>
      <c r="C116" s="8"/>
      <c r="D116" s="8"/>
      <c r="E116" s="7" t="s">
        <v>131</v>
      </c>
      <c r="F116" s="10">
        <v>98.3</v>
      </c>
      <c r="G116" s="2">
        <v>0</v>
      </c>
      <c r="H116" s="2">
        <v>0</v>
      </c>
      <c r="I116" s="2">
        <v>0</v>
      </c>
      <c r="J116" s="22">
        <v>0</v>
      </c>
      <c r="K116" s="39">
        <v>98.3</v>
      </c>
      <c r="L116" s="46">
        <f t="shared" si="1"/>
        <v>100</v>
      </c>
    </row>
    <row r="117" spans="1:12" ht="33.75">
      <c r="A117" s="6" t="s">
        <v>53</v>
      </c>
      <c r="B117" s="8"/>
      <c r="C117" s="8"/>
      <c r="D117" s="7" t="s">
        <v>54</v>
      </c>
      <c r="E117" s="9"/>
      <c r="F117" s="10">
        <v>1227.2</v>
      </c>
      <c r="G117" s="2">
        <v>0</v>
      </c>
      <c r="H117" s="2">
        <v>0</v>
      </c>
      <c r="I117" s="2">
        <v>0</v>
      </c>
      <c r="J117" s="22">
        <v>0</v>
      </c>
      <c r="K117" s="42">
        <v>1227.2</v>
      </c>
      <c r="L117" s="46">
        <f t="shared" si="1"/>
        <v>100</v>
      </c>
    </row>
    <row r="118" spans="1:12" ht="33.75">
      <c r="A118" s="6" t="s">
        <v>145</v>
      </c>
      <c r="B118" s="8"/>
      <c r="C118" s="8"/>
      <c r="D118" s="8"/>
      <c r="E118" s="7" t="s">
        <v>131</v>
      </c>
      <c r="F118" s="10">
        <v>1227.2</v>
      </c>
      <c r="G118" s="2">
        <v>0</v>
      </c>
      <c r="H118" s="2">
        <v>0</v>
      </c>
      <c r="I118" s="2">
        <v>0</v>
      </c>
      <c r="J118" s="22">
        <v>0</v>
      </c>
      <c r="K118" s="39">
        <v>1227.2</v>
      </c>
      <c r="L118" s="46">
        <f t="shared" si="1"/>
        <v>100</v>
      </c>
    </row>
    <row r="119" spans="1:12" ht="72.75" customHeight="1">
      <c r="A119" s="6" t="s">
        <v>157</v>
      </c>
      <c r="B119" s="8"/>
      <c r="C119" s="8"/>
      <c r="D119" s="8">
        <v>5221704</v>
      </c>
      <c r="E119" s="7"/>
      <c r="F119" s="45">
        <v>10601</v>
      </c>
      <c r="G119" s="24"/>
      <c r="H119" s="24"/>
      <c r="I119" s="24"/>
      <c r="J119" s="25"/>
      <c r="K119" s="40">
        <v>281.9</v>
      </c>
      <c r="L119" s="46">
        <f t="shared" si="1"/>
        <v>2.6591830959343454</v>
      </c>
    </row>
    <row r="120" spans="1:12" ht="33.75">
      <c r="A120" s="6" t="s">
        <v>145</v>
      </c>
      <c r="B120" s="8"/>
      <c r="C120" s="8"/>
      <c r="D120" s="8"/>
      <c r="E120" s="7" t="s">
        <v>131</v>
      </c>
      <c r="F120" s="45">
        <v>10601</v>
      </c>
      <c r="G120" s="24"/>
      <c r="H120" s="24"/>
      <c r="I120" s="24"/>
      <c r="J120" s="25"/>
      <c r="K120" s="40">
        <v>281.9</v>
      </c>
      <c r="L120" s="46">
        <f t="shared" si="1"/>
        <v>2.6591830959343454</v>
      </c>
    </row>
    <row r="121" spans="1:12" ht="59.25" customHeight="1">
      <c r="A121" s="6" t="s">
        <v>158</v>
      </c>
      <c r="B121" s="8"/>
      <c r="C121" s="8"/>
      <c r="D121" s="8"/>
      <c r="E121" s="7"/>
      <c r="F121" s="45">
        <v>955.9</v>
      </c>
      <c r="G121" s="24"/>
      <c r="H121" s="24"/>
      <c r="I121" s="24"/>
      <c r="J121" s="25"/>
      <c r="K121" s="40">
        <v>955.9</v>
      </c>
      <c r="L121" s="46">
        <f t="shared" si="1"/>
        <v>100</v>
      </c>
    </row>
    <row r="122" spans="1:12" ht="33.75">
      <c r="A122" s="6" t="s">
        <v>145</v>
      </c>
      <c r="B122" s="8"/>
      <c r="C122" s="8"/>
      <c r="D122" s="8"/>
      <c r="E122" s="7" t="s">
        <v>131</v>
      </c>
      <c r="F122" s="45">
        <v>955.9</v>
      </c>
      <c r="G122" s="24"/>
      <c r="H122" s="24"/>
      <c r="I122" s="24"/>
      <c r="J122" s="25"/>
      <c r="K122" s="40">
        <v>955.9</v>
      </c>
      <c r="L122" s="46">
        <f t="shared" si="1"/>
        <v>100</v>
      </c>
    </row>
    <row r="123" spans="1:12" ht="67.5">
      <c r="A123" s="6" t="s">
        <v>158</v>
      </c>
      <c r="B123" s="8"/>
      <c r="C123" s="8"/>
      <c r="D123" s="8">
        <v>7951013</v>
      </c>
      <c r="E123" s="7"/>
      <c r="F123" s="45">
        <v>3289.2</v>
      </c>
      <c r="G123" s="24"/>
      <c r="H123" s="24"/>
      <c r="I123" s="24"/>
      <c r="J123" s="25"/>
      <c r="K123" s="40">
        <v>3289.2</v>
      </c>
      <c r="L123" s="46">
        <f t="shared" si="1"/>
        <v>100</v>
      </c>
    </row>
    <row r="124" spans="1:12" ht="33.75">
      <c r="A124" s="6" t="s">
        <v>145</v>
      </c>
      <c r="B124" s="8"/>
      <c r="C124" s="8"/>
      <c r="D124" s="8"/>
      <c r="E124" s="7" t="s">
        <v>131</v>
      </c>
      <c r="F124" s="45">
        <v>3289.2</v>
      </c>
      <c r="G124" s="24"/>
      <c r="H124" s="24"/>
      <c r="I124" s="24"/>
      <c r="J124" s="25"/>
      <c r="K124" s="40">
        <v>3289.2</v>
      </c>
      <c r="L124" s="46">
        <f t="shared" si="1"/>
        <v>100</v>
      </c>
    </row>
    <row r="125" spans="1:12" ht="12.75">
      <c r="A125" s="6" t="s">
        <v>109</v>
      </c>
      <c r="B125" s="7"/>
      <c r="C125" s="7" t="s">
        <v>112</v>
      </c>
      <c r="D125" s="8"/>
      <c r="E125" s="7"/>
      <c r="F125" s="37">
        <v>508</v>
      </c>
      <c r="G125" s="31"/>
      <c r="H125" s="31"/>
      <c r="I125" s="31"/>
      <c r="J125" s="32"/>
      <c r="K125" s="40">
        <v>508</v>
      </c>
      <c r="L125" s="46">
        <f t="shared" si="1"/>
        <v>100</v>
      </c>
    </row>
    <row r="126" spans="1:12" ht="22.5">
      <c r="A126" s="6" t="s">
        <v>110</v>
      </c>
      <c r="B126" s="7"/>
      <c r="C126" s="7" t="s">
        <v>113</v>
      </c>
      <c r="D126" s="8"/>
      <c r="E126" s="7"/>
      <c r="F126" s="33">
        <v>508</v>
      </c>
      <c r="G126" s="26"/>
      <c r="H126" s="26"/>
      <c r="I126" s="26"/>
      <c r="J126" s="27"/>
      <c r="K126" s="39">
        <v>508</v>
      </c>
      <c r="L126" s="46">
        <f t="shared" si="1"/>
        <v>100</v>
      </c>
    </row>
    <row r="127" spans="1:12" ht="67.5">
      <c r="A127" s="6" t="s">
        <v>111</v>
      </c>
      <c r="B127" s="7"/>
      <c r="C127" s="8"/>
      <c r="D127" s="8">
        <v>4310102</v>
      </c>
      <c r="E127" s="7"/>
      <c r="F127" s="10">
        <v>508</v>
      </c>
      <c r="G127" s="2"/>
      <c r="H127" s="2"/>
      <c r="I127" s="2"/>
      <c r="J127" s="22"/>
      <c r="K127" s="39">
        <v>508</v>
      </c>
      <c r="L127" s="46">
        <f t="shared" si="1"/>
        <v>100</v>
      </c>
    </row>
    <row r="128" spans="1:12" ht="22.5">
      <c r="A128" s="6" t="s">
        <v>79</v>
      </c>
      <c r="B128" s="7"/>
      <c r="C128" s="8"/>
      <c r="D128" s="8"/>
      <c r="E128" s="7" t="s">
        <v>123</v>
      </c>
      <c r="F128" s="10">
        <v>508</v>
      </c>
      <c r="G128" s="2"/>
      <c r="H128" s="2"/>
      <c r="I128" s="2"/>
      <c r="J128" s="22"/>
      <c r="K128" s="41">
        <v>508</v>
      </c>
      <c r="L128" s="46">
        <f t="shared" si="1"/>
        <v>100</v>
      </c>
    </row>
    <row r="129" spans="1:12" ht="12.75">
      <c r="A129" s="12" t="s">
        <v>81</v>
      </c>
      <c r="B129" s="7"/>
      <c r="C129" s="13" t="s">
        <v>78</v>
      </c>
      <c r="D129" s="8"/>
      <c r="E129" s="7"/>
      <c r="F129" s="10">
        <v>19483.3</v>
      </c>
      <c r="G129" s="2"/>
      <c r="H129" s="2"/>
      <c r="I129" s="2"/>
      <c r="J129" s="22"/>
      <c r="K129" s="39">
        <v>19356.6</v>
      </c>
      <c r="L129" s="46">
        <f t="shared" si="1"/>
        <v>99.34969948622665</v>
      </c>
    </row>
    <row r="130" spans="1:12" ht="12.75">
      <c r="A130" s="6" t="s">
        <v>76</v>
      </c>
      <c r="B130" s="7"/>
      <c r="C130" s="13" t="s">
        <v>77</v>
      </c>
      <c r="D130" s="8"/>
      <c r="E130" s="7"/>
      <c r="F130" s="10">
        <v>19483.3</v>
      </c>
      <c r="G130" s="31"/>
      <c r="H130" s="31"/>
      <c r="I130" s="31"/>
      <c r="J130" s="32"/>
      <c r="K130" s="40">
        <v>19356.3</v>
      </c>
      <c r="L130" s="46">
        <f t="shared" si="1"/>
        <v>99.34815970600464</v>
      </c>
    </row>
    <row r="131" spans="1:12" ht="56.25">
      <c r="A131" s="6" t="s">
        <v>114</v>
      </c>
      <c r="B131" s="7"/>
      <c r="C131" s="8"/>
      <c r="D131" s="8">
        <v>4409901</v>
      </c>
      <c r="E131" s="7"/>
      <c r="F131" s="10">
        <v>12876.4</v>
      </c>
      <c r="G131" s="26"/>
      <c r="H131" s="26"/>
      <c r="I131" s="26"/>
      <c r="J131" s="27"/>
      <c r="K131" s="39">
        <v>12876.4</v>
      </c>
      <c r="L131" s="46">
        <f t="shared" si="1"/>
        <v>100</v>
      </c>
    </row>
    <row r="132" spans="1:12" ht="22.5">
      <c r="A132" s="6" t="s">
        <v>79</v>
      </c>
      <c r="B132" s="7"/>
      <c r="C132" s="8"/>
      <c r="D132" s="8"/>
      <c r="E132" s="7" t="s">
        <v>123</v>
      </c>
      <c r="F132" s="37">
        <v>12876.4</v>
      </c>
      <c r="G132" s="24"/>
      <c r="H132" s="24"/>
      <c r="I132" s="24"/>
      <c r="J132" s="25"/>
      <c r="K132" s="42">
        <v>12876.4</v>
      </c>
      <c r="L132" s="46">
        <f t="shared" si="1"/>
        <v>100</v>
      </c>
    </row>
    <row r="133" spans="1:12" ht="45">
      <c r="A133" s="6" t="s">
        <v>142</v>
      </c>
      <c r="B133" s="7"/>
      <c r="C133" s="8"/>
      <c r="D133" s="8">
        <v>4409902</v>
      </c>
      <c r="E133" s="38"/>
      <c r="F133" s="34">
        <v>2947</v>
      </c>
      <c r="G133" s="35"/>
      <c r="H133" s="35"/>
      <c r="I133" s="35"/>
      <c r="J133" s="36"/>
      <c r="K133" s="42">
        <v>2947</v>
      </c>
      <c r="L133" s="46">
        <f t="shared" si="1"/>
        <v>100</v>
      </c>
    </row>
    <row r="134" spans="1:12" ht="22.5">
      <c r="A134" s="6" t="s">
        <v>79</v>
      </c>
      <c r="B134" s="7"/>
      <c r="C134" s="8"/>
      <c r="D134" s="8"/>
      <c r="E134" s="38" t="s">
        <v>140</v>
      </c>
      <c r="F134" s="34">
        <v>2947</v>
      </c>
      <c r="G134" s="35"/>
      <c r="H134" s="35"/>
      <c r="I134" s="35"/>
      <c r="J134" s="36"/>
      <c r="K134" s="42">
        <v>2947</v>
      </c>
      <c r="L134" s="46">
        <f t="shared" si="1"/>
        <v>100</v>
      </c>
    </row>
    <row r="135" spans="1:12" ht="168.75">
      <c r="A135" s="14" t="s">
        <v>80</v>
      </c>
      <c r="B135" s="7"/>
      <c r="C135" s="8"/>
      <c r="D135" s="8">
        <v>5210615</v>
      </c>
      <c r="E135" s="38"/>
      <c r="F135" s="34">
        <v>2719.9</v>
      </c>
      <c r="G135" s="29"/>
      <c r="H135" s="29"/>
      <c r="I135" s="29"/>
      <c r="J135" s="30"/>
      <c r="K135" s="39">
        <v>2719.9</v>
      </c>
      <c r="L135" s="46">
        <f t="shared" si="1"/>
        <v>100</v>
      </c>
    </row>
    <row r="136" spans="1:12" ht="22.5">
      <c r="A136" s="6" t="s">
        <v>86</v>
      </c>
      <c r="B136" s="8"/>
      <c r="C136" s="8"/>
      <c r="D136" s="8"/>
      <c r="E136" s="7" t="s">
        <v>124</v>
      </c>
      <c r="F136" s="33">
        <v>2719.9</v>
      </c>
      <c r="G136" s="26"/>
      <c r="H136" s="26"/>
      <c r="I136" s="26"/>
      <c r="J136" s="27"/>
      <c r="K136" s="39">
        <v>2719.9</v>
      </c>
      <c r="L136" s="46">
        <f t="shared" si="1"/>
        <v>100</v>
      </c>
    </row>
    <row r="137" spans="1:12" ht="87.75" customHeight="1">
      <c r="A137" s="6" t="s">
        <v>159</v>
      </c>
      <c r="B137" s="8"/>
      <c r="C137" s="8"/>
      <c r="D137" s="8">
        <v>5223607</v>
      </c>
      <c r="E137" s="7"/>
      <c r="F137" s="33">
        <v>130</v>
      </c>
      <c r="G137" s="26"/>
      <c r="H137" s="26"/>
      <c r="I137" s="26"/>
      <c r="J137" s="27"/>
      <c r="K137" s="39">
        <v>130</v>
      </c>
      <c r="L137" s="46">
        <f t="shared" si="1"/>
        <v>100</v>
      </c>
    </row>
    <row r="138" spans="1:12" ht="22.5">
      <c r="A138" s="6" t="s">
        <v>86</v>
      </c>
      <c r="B138" s="8"/>
      <c r="C138" s="8"/>
      <c r="D138" s="8"/>
      <c r="E138" s="7" t="s">
        <v>124</v>
      </c>
      <c r="F138" s="33">
        <v>130</v>
      </c>
      <c r="G138" s="26"/>
      <c r="H138" s="26"/>
      <c r="I138" s="26"/>
      <c r="J138" s="27"/>
      <c r="K138" s="39">
        <v>130</v>
      </c>
      <c r="L138" s="46">
        <f t="shared" si="1"/>
        <v>100</v>
      </c>
    </row>
    <row r="139" spans="1:12" ht="84" customHeight="1">
      <c r="A139" s="6" t="s">
        <v>159</v>
      </c>
      <c r="B139" s="8"/>
      <c r="C139" s="8"/>
      <c r="D139" s="8">
        <v>5223607</v>
      </c>
      <c r="E139" s="7"/>
      <c r="F139" s="33">
        <v>810</v>
      </c>
      <c r="G139" s="26"/>
      <c r="H139" s="26"/>
      <c r="I139" s="26"/>
      <c r="J139" s="27"/>
      <c r="K139" s="39">
        <v>683.3</v>
      </c>
      <c r="L139" s="46">
        <f t="shared" si="1"/>
        <v>84.35802469135803</v>
      </c>
    </row>
    <row r="140" spans="1:12" ht="22.5">
      <c r="A140" s="6" t="s">
        <v>79</v>
      </c>
      <c r="B140" s="8"/>
      <c r="C140" s="8"/>
      <c r="D140" s="8"/>
      <c r="E140" s="7" t="s">
        <v>123</v>
      </c>
      <c r="F140" s="33">
        <v>810</v>
      </c>
      <c r="G140" s="26"/>
      <c r="H140" s="26"/>
      <c r="I140" s="26"/>
      <c r="J140" s="27"/>
      <c r="K140" s="39">
        <v>683.3</v>
      </c>
      <c r="L140" s="46">
        <f t="shared" si="1"/>
        <v>84.35802469135803</v>
      </c>
    </row>
    <row r="141" spans="1:14" ht="12.75">
      <c r="A141" s="6" t="s">
        <v>55</v>
      </c>
      <c r="B141" s="8"/>
      <c r="C141" s="7" t="s">
        <v>56</v>
      </c>
      <c r="D141" s="9"/>
      <c r="E141" s="9"/>
      <c r="F141" s="10">
        <v>49.1</v>
      </c>
      <c r="G141" s="2">
        <v>0</v>
      </c>
      <c r="H141" s="2">
        <v>0</v>
      </c>
      <c r="I141" s="2">
        <v>0</v>
      </c>
      <c r="J141" s="22">
        <v>0</v>
      </c>
      <c r="K141" s="41">
        <v>49.1</v>
      </c>
      <c r="L141" s="46">
        <f t="shared" si="1"/>
        <v>100</v>
      </c>
      <c r="M141" s="19"/>
      <c r="N141" s="3"/>
    </row>
    <row r="142" spans="1:14" ht="12.75">
      <c r="A142" s="6" t="s">
        <v>57</v>
      </c>
      <c r="B142" s="8"/>
      <c r="C142" s="7" t="s">
        <v>58</v>
      </c>
      <c r="D142" s="9"/>
      <c r="E142" s="9"/>
      <c r="F142" s="10">
        <v>49.1</v>
      </c>
      <c r="G142" s="2">
        <v>0</v>
      </c>
      <c r="H142" s="2">
        <v>0</v>
      </c>
      <c r="I142" s="2">
        <v>0</v>
      </c>
      <c r="J142" s="22">
        <v>0</v>
      </c>
      <c r="K142" s="39">
        <v>49.1</v>
      </c>
      <c r="L142" s="46">
        <f t="shared" si="1"/>
        <v>100</v>
      </c>
      <c r="M142" s="19"/>
      <c r="N142" s="3"/>
    </row>
    <row r="143" spans="1:12" ht="45">
      <c r="A143" s="6" t="s">
        <v>59</v>
      </c>
      <c r="B143" s="8"/>
      <c r="C143" s="8"/>
      <c r="D143" s="7" t="s">
        <v>60</v>
      </c>
      <c r="E143" s="9"/>
      <c r="F143" s="10">
        <v>49.1</v>
      </c>
      <c r="G143" s="24">
        <v>0</v>
      </c>
      <c r="H143" s="24">
        <v>0</v>
      </c>
      <c r="I143" s="24">
        <v>0</v>
      </c>
      <c r="J143" s="25">
        <v>0</v>
      </c>
      <c r="K143" s="41">
        <v>49.1</v>
      </c>
      <c r="L143" s="46">
        <f aca="true" t="shared" si="2" ref="L143:L157">K143/F143*100</f>
        <v>100</v>
      </c>
    </row>
    <row r="144" spans="1:12" ht="12.75">
      <c r="A144" s="6" t="s">
        <v>61</v>
      </c>
      <c r="B144" s="8"/>
      <c r="C144" s="8"/>
      <c r="D144" s="8"/>
      <c r="E144" s="13" t="s">
        <v>141</v>
      </c>
      <c r="F144" s="23">
        <v>49.1</v>
      </c>
      <c r="G144" s="28">
        <v>0</v>
      </c>
      <c r="H144" s="29">
        <v>0</v>
      </c>
      <c r="I144" s="29">
        <v>0</v>
      </c>
      <c r="J144" s="30">
        <v>0</v>
      </c>
      <c r="K144" s="39">
        <v>49.1</v>
      </c>
      <c r="L144" s="46">
        <f t="shared" si="2"/>
        <v>100</v>
      </c>
    </row>
    <row r="145" spans="1:12" ht="22.5">
      <c r="A145" s="6" t="s">
        <v>115</v>
      </c>
      <c r="B145" s="8"/>
      <c r="C145" s="8">
        <v>1100</v>
      </c>
      <c r="D145" s="8"/>
      <c r="E145" s="13"/>
      <c r="F145" s="10">
        <v>3986</v>
      </c>
      <c r="G145" s="26"/>
      <c r="H145" s="26"/>
      <c r="I145" s="26"/>
      <c r="J145" s="27"/>
      <c r="K145" s="41">
        <v>3978.4</v>
      </c>
      <c r="L145" s="46">
        <f t="shared" si="2"/>
        <v>99.80933266432514</v>
      </c>
    </row>
    <row r="146" spans="1:12" ht="12.75">
      <c r="A146" s="6" t="s">
        <v>116</v>
      </c>
      <c r="B146" s="8"/>
      <c r="C146" s="8">
        <v>1101</v>
      </c>
      <c r="D146" s="8"/>
      <c r="E146" s="13"/>
      <c r="F146" s="10">
        <v>3986</v>
      </c>
      <c r="G146" s="2"/>
      <c r="H146" s="2"/>
      <c r="I146" s="2"/>
      <c r="J146" s="22"/>
      <c r="K146" s="39">
        <v>3978.4</v>
      </c>
      <c r="L146" s="46">
        <f t="shared" si="2"/>
        <v>99.80933266432514</v>
      </c>
    </row>
    <row r="147" spans="1:12" ht="67.5">
      <c r="A147" s="6" t="s">
        <v>117</v>
      </c>
      <c r="B147" s="8"/>
      <c r="C147" s="8"/>
      <c r="D147" s="8">
        <v>4231011</v>
      </c>
      <c r="E147" s="13"/>
      <c r="F147" s="10">
        <v>1947</v>
      </c>
      <c r="G147" s="2"/>
      <c r="H147" s="2"/>
      <c r="I147" s="2"/>
      <c r="J147" s="22"/>
      <c r="K147" s="41">
        <v>1947</v>
      </c>
      <c r="L147" s="46">
        <f t="shared" si="2"/>
        <v>100</v>
      </c>
    </row>
    <row r="148" spans="1:12" ht="22.5">
      <c r="A148" s="6" t="s">
        <v>79</v>
      </c>
      <c r="B148" s="8"/>
      <c r="C148" s="8"/>
      <c r="D148" s="8"/>
      <c r="E148" s="13" t="s">
        <v>123</v>
      </c>
      <c r="F148" s="10">
        <v>1947</v>
      </c>
      <c r="G148" s="2"/>
      <c r="H148" s="2"/>
      <c r="I148" s="2"/>
      <c r="J148" s="22"/>
      <c r="K148" s="39">
        <v>1947</v>
      </c>
      <c r="L148" s="46">
        <f t="shared" si="2"/>
        <v>100</v>
      </c>
    </row>
    <row r="149" spans="1:12" ht="56.25">
      <c r="A149" s="6" t="s">
        <v>143</v>
      </c>
      <c r="B149" s="8"/>
      <c r="C149" s="8"/>
      <c r="D149" s="8">
        <v>4231012</v>
      </c>
      <c r="E149" s="13"/>
      <c r="F149" s="10">
        <v>1944</v>
      </c>
      <c r="G149" s="2"/>
      <c r="H149" s="2"/>
      <c r="I149" s="2"/>
      <c r="J149" s="22"/>
      <c r="K149" s="41">
        <v>1944</v>
      </c>
      <c r="L149" s="46">
        <f t="shared" si="2"/>
        <v>100</v>
      </c>
    </row>
    <row r="150" spans="1:12" ht="22.5">
      <c r="A150" s="6" t="s">
        <v>79</v>
      </c>
      <c r="B150" s="8"/>
      <c r="C150" s="8"/>
      <c r="D150" s="8"/>
      <c r="E150" s="13" t="s">
        <v>140</v>
      </c>
      <c r="F150" s="10">
        <v>1944</v>
      </c>
      <c r="G150" s="2"/>
      <c r="H150" s="2"/>
      <c r="I150" s="2"/>
      <c r="J150" s="22"/>
      <c r="K150" s="41">
        <v>1944</v>
      </c>
      <c r="L150" s="46">
        <f t="shared" si="2"/>
        <v>100</v>
      </c>
    </row>
    <row r="151" spans="1:12" ht="67.5">
      <c r="A151" s="6" t="s">
        <v>117</v>
      </c>
      <c r="B151" s="8"/>
      <c r="C151" s="8"/>
      <c r="D151" s="8"/>
      <c r="E151" s="13"/>
      <c r="F151" s="10">
        <v>95</v>
      </c>
      <c r="G151" s="2"/>
      <c r="H151" s="2"/>
      <c r="I151" s="2"/>
      <c r="J151" s="22"/>
      <c r="K151" s="40">
        <v>87.4</v>
      </c>
      <c r="L151" s="46">
        <f t="shared" si="2"/>
        <v>92</v>
      </c>
    </row>
    <row r="152" spans="1:12" ht="22.5">
      <c r="A152" s="6" t="s">
        <v>79</v>
      </c>
      <c r="B152" s="8"/>
      <c r="C152" s="8"/>
      <c r="D152" s="8"/>
      <c r="E152" s="13"/>
      <c r="F152" s="10">
        <v>95</v>
      </c>
      <c r="G152" s="2"/>
      <c r="H152" s="2"/>
      <c r="I152" s="2"/>
      <c r="J152" s="22"/>
      <c r="K152" s="39">
        <v>87.4</v>
      </c>
      <c r="L152" s="46">
        <f t="shared" si="2"/>
        <v>92</v>
      </c>
    </row>
    <row r="153" spans="1:12" ht="33.75">
      <c r="A153" s="6" t="s">
        <v>102</v>
      </c>
      <c r="B153" s="8"/>
      <c r="C153" s="8">
        <v>1300</v>
      </c>
      <c r="D153" s="8"/>
      <c r="E153" s="13"/>
      <c r="F153" s="10">
        <v>60</v>
      </c>
      <c r="G153" s="2"/>
      <c r="H153" s="2"/>
      <c r="I153" s="2"/>
      <c r="J153" s="22"/>
      <c r="K153" s="41"/>
      <c r="L153" s="46">
        <f t="shared" si="2"/>
        <v>0</v>
      </c>
    </row>
    <row r="154" spans="1:12" ht="33.75">
      <c r="A154" s="6" t="s">
        <v>103</v>
      </c>
      <c r="B154" s="8"/>
      <c r="C154" s="8">
        <v>1301</v>
      </c>
      <c r="D154" s="8"/>
      <c r="E154" s="13"/>
      <c r="F154" s="10">
        <v>60</v>
      </c>
      <c r="G154" s="2"/>
      <c r="H154" s="2"/>
      <c r="I154" s="2"/>
      <c r="J154" s="22"/>
      <c r="K154" s="39"/>
      <c r="L154" s="46">
        <f t="shared" si="2"/>
        <v>0</v>
      </c>
    </row>
    <row r="155" spans="1:12" ht="22.5">
      <c r="A155" s="6" t="s">
        <v>23</v>
      </c>
      <c r="B155" s="8"/>
      <c r="C155" s="8"/>
      <c r="D155" s="13" t="s">
        <v>89</v>
      </c>
      <c r="E155" s="13"/>
      <c r="F155" s="10">
        <v>60</v>
      </c>
      <c r="G155" s="2"/>
      <c r="H155" s="2"/>
      <c r="I155" s="2"/>
      <c r="J155" s="22"/>
      <c r="K155" s="39"/>
      <c r="L155" s="46">
        <f t="shared" si="2"/>
        <v>0</v>
      </c>
    </row>
    <row r="156" spans="1:12" ht="12.75">
      <c r="A156" s="6" t="s">
        <v>20</v>
      </c>
      <c r="B156" s="8"/>
      <c r="C156" s="8"/>
      <c r="D156" s="8"/>
      <c r="E156" s="13" t="s">
        <v>144</v>
      </c>
      <c r="F156" s="10">
        <v>60</v>
      </c>
      <c r="G156" s="2"/>
      <c r="H156" s="2"/>
      <c r="I156" s="2"/>
      <c r="J156" s="22"/>
      <c r="K156" s="39"/>
      <c r="L156" s="46">
        <f t="shared" si="2"/>
        <v>0</v>
      </c>
    </row>
    <row r="157" spans="1:12" s="3" customFormat="1" ht="12.75">
      <c r="A157" s="47" t="s">
        <v>62</v>
      </c>
      <c r="B157" s="48"/>
      <c r="C157" s="48"/>
      <c r="D157" s="48"/>
      <c r="E157" s="48"/>
      <c r="F157" s="11">
        <f>F14+F47+F53+F70+F85+F125+F129+F141+F145+F153+K155</f>
        <v>111442.50000000001</v>
      </c>
      <c r="G157" s="4"/>
      <c r="H157" s="4"/>
      <c r="I157" s="4"/>
      <c r="J157" s="4"/>
      <c r="K157" s="40">
        <f>K145+K141+K129+K125+K85+K70+K53+K47+K14</f>
        <v>98032.4</v>
      </c>
      <c r="L157" s="46">
        <f t="shared" si="2"/>
        <v>87.96679902191713</v>
      </c>
    </row>
    <row r="158" s="3" customFormat="1" ht="12.75">
      <c r="K158" s="21"/>
    </row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</sheetData>
  <sheetProtection/>
  <mergeCells count="19">
    <mergeCell ref="H11:H12"/>
    <mergeCell ref="I11:I12"/>
    <mergeCell ref="J11:J12"/>
    <mergeCell ref="B1:F1"/>
    <mergeCell ref="G10:J10"/>
    <mergeCell ref="D2:L2"/>
    <mergeCell ref="A3:L3"/>
    <mergeCell ref="K10:K12"/>
    <mergeCell ref="L10:L12"/>
    <mergeCell ref="A157:E157"/>
    <mergeCell ref="D4:F4"/>
    <mergeCell ref="A10:A12"/>
    <mergeCell ref="F10:F12"/>
    <mergeCell ref="B10:B12"/>
    <mergeCell ref="C10:C12"/>
    <mergeCell ref="D10:D12"/>
    <mergeCell ref="E10:E12"/>
    <mergeCell ref="A6:L6"/>
    <mergeCell ref="G11:G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2013-10-24T08:48:29Z</cp:lastPrinted>
  <dcterms:created xsi:type="dcterms:W3CDTF">2008-11-26T07:13:58Z</dcterms:created>
  <dcterms:modified xsi:type="dcterms:W3CDTF">2014-02-04T13:22:21Z</dcterms:modified>
  <cp:category/>
  <cp:version/>
  <cp:contentType/>
  <cp:contentStatus/>
</cp:coreProperties>
</file>