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<sst xmlns="http://schemas.openxmlformats.org/spreadsheetml/2006/main" count="149" uniqueCount="149">
  <si>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</si>
  <si>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</si>
  <si>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</si>
  <si>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</si>
  <si>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</si>
  <si>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</si>
  <si>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</si>
  <si>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</si>
  <si>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</si>
  <si>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</si>
  <si>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</si>
  <si>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</si>
  <si>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</si>
  <si>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</si>
  <si>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</si>
  <si>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</si>
  <si>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</si>
  <si>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</si>
  <si>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</si>
  <si>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>000 1 11 09000 00 0000 120</t>
  </si>
  <si>
    <t>000 1 14 00000 00 0000 000</t>
  </si>
  <si>
    <t>ДОХОДЫ ОТ ПРОДАЖИ МАТЕРИАЛЬНЫХ И НЕМАТЕРИАЛЬНЫХ АКТИВОВ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</si>
  <si>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</si>
  <si>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</si>
  <si>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</si>
  <si>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</si>
  <si>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</si>
  <si>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</si>
  <si>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</si>
  <si>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000 2 02 03015 00  0000 151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</si>
  <si>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</si>
  <si>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</si>
  <si>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</si>
  <si>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</si>
  <si>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</si>
  <si>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</si>
  <si>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</si>
  <si>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</si>
  <si>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</si>
  <si>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</si>
  <si>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</si>
  <si>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000 1 11 09040 00 0000 120</t>
  </si>
  <si>
    <t>000 1 11 09045 10 0000 120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</si>
  <si>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</si>
  <si>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000 2 02 03015 10  0000 151</t>
  </si>
  <si>
    <t>000 1 06 06010 00 0000 110</t>
  </si>
  <si>
    <t>000 1 06 06020 00 0000 110</t>
  </si>
  <si>
    <t>000 2 02 01000 00 0000 151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</si>
  <si>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</si>
  <si>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</si>
  <si>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</si>
  <si>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 на выравнивание бюджетной обеспеченности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</si>
  <si>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</si>
  <si>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</si>
  <si>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</si>
  <si>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Коды</t>
  </si>
  <si>
    <t xml:space="preserve">Наименование </t>
  </si>
  <si>
    <t>НАЛОГОВЫЕ И НЕНАЛОГОВЫЕ ДОХОДЫ</t>
  </si>
  <si>
    <t xml:space="preserve"> </t>
  </si>
  <si>
    <t>000 2 02 03000 00  0000 151</t>
  </si>
  <si>
    <t>Субвенции бюджетам субъектов Российской Федерации и муниципальных образований</t>
  </si>
  <si>
    <t>Дотации бюджетам поселений на поддержку мер по обеспечению сбалансированности бюджетов</t>
  </si>
  <si>
    <t xml:space="preserve">Земельный налог, взимаемый по ставкам, установленным в соответствии с подп.1п.1 ст.394 Налогового кодекса Российской Федерации </t>
  </si>
  <si>
    <t xml:space="preserve">Земельный налог, взимаемый по ставкам, установленным в соответствии с подп.2 п.1 ст.394 Налогового кодекса Российской Федерации </t>
  </si>
  <si>
    <t>000 1 06 06013 10 0000 110</t>
  </si>
  <si>
    <t>000 1 06 06023 10 0000 110</t>
  </si>
  <si>
    <t>Земельный налог, взимаемый по ставкам, установленным в соответствии с подп.1п.1 ст.394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</si>
  <si>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подп.2 п.1 ст.394 Налогового кодекса Российской Федерации и применяемым к объектам налогообложения, расположенным в границах поселений</t>
  </si>
  <si>
    <t>Дотации бюджетам субъектов Российской Федерации и муниципальных образований</t>
  </si>
  <si>
    <t xml:space="preserve">Прочие поступления от использования имущества, находящегося в собственности поселений  (за исключением имущества муниципальных,бюджетных и  автономных учреждений, а также имущества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</si>
  <si>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</si>
  <si>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</si>
  <si>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</si>
  <si>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>000 1 05 03020 01 0000 110</t>
  </si>
  <si>
    <t>Единый сельскохозяйственный налог( за налоговые периоды , истекшие до 1 января 2011 года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</si>
  <si>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</si>
  <si>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</si>
  <si>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</si>
  <si>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 муниципальной собственности (за исключением имущества бюджетных и  автономных учреждений, а также имущества  государственных и муниципальных унитарных предприятий, в том числе казенных) </t>
  </si>
  <si>
    <t>000 1 09 04053 10 0000 110</t>
  </si>
  <si>
    <t>000 1 14 06013 10  0000 430</t>
  </si>
  <si>
    <t>000 1 11 05013 10 0000 120</t>
  </si>
  <si>
    <t xml:space="preserve">                                                                                                              Приложение №1</t>
  </si>
  <si>
    <t>000 2 18 05010 10 0000 151</t>
  </si>
  <si>
    <t>Доходы бюджетов поселений  от возврата остатков субсидий . Субвенций и иных межбюджетных трансфертов, имеющих целевое назначение, прошлых лет.</t>
  </si>
  <si>
    <t>Доходы бюджетов поселений  от возврата остатков субсидий .субвенций и иных межбюджетных трансфертов, имеющих целевое назначение, прошлых лет из бюджетов муниципальных районов</t>
  </si>
  <si>
    <t>000 2 18 05000 00 0000 151</t>
  </si>
  <si>
    <t>000 1 17 05050  10 0000 180</t>
  </si>
  <si>
    <t>Прочие неналоговые доходы бюджетов поселений</t>
  </si>
  <si>
    <t>000 1 14 06000 00 0000 430</t>
  </si>
  <si>
    <t xml:space="preserve">Прочие неналоговые доходы </t>
  </si>
  <si>
    <t>000 1 17 05000  00 0000 180</t>
  </si>
  <si>
    <t>000 1 03 00000 00 0000 000</t>
  </si>
  <si>
    <t>Налоги на товары (работы,услуги), реализуемые на территории Российской Федерации</t>
  </si>
  <si>
    <t>Налог на имущество физических лиц,</t>
  </si>
  <si>
    <t>ИТОГО  НАЛОГОВЫЕ ДОХОДЫ</t>
  </si>
  <si>
    <t>000 1 11 05010 00 0000 120</t>
  </si>
  <si>
    <t>Доходы от продажи земельных участков,  находящихся в государственной и муниципальной собственности ( за исключением земельных участков бюджетных и автономных учреждений)</t>
  </si>
  <si>
    <t>ИТОГО  НЕНАЛОГОВЫЕ ДОХОДЫ</t>
  </si>
  <si>
    <t>000 1 01 02010 01 0000 110</t>
  </si>
  <si>
    <t>Доходы о уплаты акцизов на дизельное топливо,подлежащие распределению в  консолидированные бюджеты субъектов Российской Федерации</t>
  </si>
  <si>
    <t xml:space="preserve">Доходы от уплаты акцизов на моторные масла для дизельных и (или) карбюраторных (инжекторных) двигателей,  подлежащие распределению  в консолидированные бюджеты субъектов Российской Федерации </t>
  </si>
  <si>
    <t xml:space="preserve">Доходы от уплаты акцизов на  автомобильный бензин,производимый на территории Российской Федерации,     подлежащие распределению в консолидированные бюджеты субъектов Российской Федерации </t>
  </si>
  <si>
    <t xml:space="preserve">Доходы от уплаты акцизов на  прямогонный  бензин,производимый на территории Российской Федерации,  подлежащие распределениюв консолидированные бюджеты субъектов Российской Федерации </t>
  </si>
  <si>
    <t>Утвержденные бюджетные назначения на 2014 год</t>
  </si>
  <si>
    <t>% исполнения</t>
  </si>
  <si>
    <t>Налог на доходы физических лиц с доходов, 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</si>
  <si>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 ,адвакатов,учредивщих адвокатские кабинеты и других лиц. </t>
  </si>
  <si>
    <t>000 1 01 02030 01 0000 110</t>
  </si>
  <si>
    <t>Налог на доходы физических лиц с доходов, полученных физическими лицами, не являющимися налоговыми резедентами Российской федерации</t>
  </si>
  <si>
    <t>000 1 01 02020 01 0000 110</t>
  </si>
  <si>
    <t>000 1 01 02040 01 0000 110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</si>
  <si>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являющимимся иностранными гражданами, осуществляющими трудовую деятельность по найму у физических лиц на основании патента в соответствии со статьей 227Налогового кодекса Российской Федерации                      </t>
  </si>
  <si>
    <t>000 1 03 02230 01 0000 110</t>
  </si>
  <si>
    <t>000 1 03 02240 01 0000 110</t>
  </si>
  <si>
    <t>000 1 03 02250 01 0000 110</t>
  </si>
  <si>
    <t>000 1 03 02260 01 0000 110</t>
  </si>
  <si>
    <t>000 1 11 07010 00 0000 120</t>
  </si>
  <si>
    <t>000 1 11 07015 10 0000 120</t>
  </si>
  <si>
    <t>Доходы  от перечисления части прибыли  государственных и муниципальных унитарных предприятий , остающейся после уплаты налогов и обязательных платежей</t>
  </si>
  <si>
    <t xml:space="preserve">Доходы  от перечисления части прибыли,  остающейся после уплаты налогов и  иных обязательных платежей муниципальных унитарных предприятий , созданных поселениями  </t>
  </si>
  <si>
    <t>000 2 02 02000 00 0000 151</t>
  </si>
  <si>
    <t>000 2 02 02216 10 0000 151</t>
  </si>
  <si>
    <t>000 2 02 02216 00 0000151</t>
  </si>
  <si>
    <t xml:space="preserve">Субсидии  бюджетам бюджетной системы Российской Федерации </t>
  </si>
  <si>
    <t xml:space="preserve">Субсидии бюджетам на осуществление дорожной деятельности  в отношении автомобильных дорог общего пользования </t>
  </si>
  <si>
    <t xml:space="preserve">Субсидии бюджетам  поселений на осуществление дорожной деятельности  в отношении автомобильных дорог общего пользования </t>
  </si>
  <si>
    <t>000 2 02 02999 00 0000 151</t>
  </si>
  <si>
    <t>000 202 02999 10 0000 151</t>
  </si>
  <si>
    <t>Прочие субсидии</t>
  </si>
  <si>
    <t xml:space="preserve">Прочие субсидии бюджетам </t>
  </si>
  <si>
    <t>000 1 17 01050 10 0000 10 180</t>
  </si>
  <si>
    <t xml:space="preserve">Невыясненные поступления </t>
  </si>
  <si>
    <t>000 1 16 00000 00 0000 000</t>
  </si>
  <si>
    <t>000 1 16 51042 02 0000 140</t>
  </si>
  <si>
    <t>000 1 16 90050 10 0000 140</t>
  </si>
  <si>
    <t>Штрафы, санкции, возмещение ущерба</t>
  </si>
  <si>
    <t xml:space="preserve">Денежные взыскания (штрафы) . Установленные законами субъектов Российской Федерации за несоблюдение муниципальных правовых актов, зачисляемые в бюджеты поселений </t>
  </si>
  <si>
    <t>Прочие поступления от денежных взысканий (штрафов) и иных сумм в возмещение ущерба, зачисляемые в бюджеты поселений</t>
  </si>
  <si>
    <t>Отчет об исполнении бюджета муниципального образования "Сельское поселение Ашитковское" Воскресенского района Московской области за 2014 год</t>
  </si>
  <si>
    <t>тыс.руб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</si>
  <si>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за  2014 год </t>
  </si>
  <si>
    <t xml:space="preserve">Исполнено за 2014 год </t>
  </si>
  <si>
    <t>000 2 02 04000 00 0000 151</t>
  </si>
  <si>
    <t>000 2 02 04999 00 0000 151</t>
  </si>
  <si>
    <t>000 2 02 04999 10 0000 151</t>
  </si>
  <si>
    <t xml:space="preserve">Иные межбюджетные трансферты 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</si>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</sst>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69" fontId="2" fillId="32" borderId="10" xfId="0" applyNumberFormat="1" applyFont="1" applyFill="1" applyBorder="1" applyAlignment="1" applyProtection="1">
      <alignment horizontal="center" vertical="center"/>
      <protection locked="0"/>
    </xf>
    <xf numFmtId="169" fontId="2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16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169" fontId="5" fillId="3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169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32" borderId="10" xfId="0" applyFont="1" applyFill="1" applyBorder="1" applyAlignment="1">
      <alignment horizontal="center" vertical="top"/>
    </xf>
    <xf numFmtId="169" fontId="3" fillId="0" borderId="0" xfId="0" applyNumberFormat="1" applyFont="1" applyAlignment="1">
      <alignment/>
    </xf>
    <xf numFmtId="169" fontId="6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169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4" fontId="3" fillId="0" borderId="0" xfId="42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PageLayoutView="0" workbookViewId="0" topLeftCell="A74">
      <selection activeCell="D86" sqref="D86"/>
    </sheetView>
  </sheetViews>
  <sheetFormatPr defaultColWidth="9.00390625" defaultRowHeight="12.75"/>
  <cols>
    <col min="1" max="1" width="23.625" style="0" customWidth="1"/>
    <col min="2" max="2" width="39.125" style="0" customWidth="1"/>
    <col min="3" max="3" width="13.625" style="0" customWidth="1"/>
    <col min="4" max="4" width="13.375" style="0" customWidth="1"/>
    <col min="5" max="5" width="12.25390625" style="0" customWidth="1"/>
  </cols>
  <sheetData>
    <row r="1" spans="1:5" ht="12.75">
      <c r="A1" s="27"/>
      <c r="B1" s="40" t="s">
        <v>82</v>
      </c>
      <c r="C1" s="40"/>
      <c r="D1" s="40"/>
      <c r="E1" s="40"/>
    </row>
    <row r="2" spans="1:5" ht="13.5" customHeight="1">
      <c r="A2" s="41" t="s">
        <v>139</v>
      </c>
      <c r="B2" s="42"/>
      <c r="C2" s="42"/>
      <c r="D2" s="42"/>
      <c r="E2" s="42"/>
    </row>
    <row r="3" spans="1:5" ht="28.5" customHeight="1">
      <c r="A3" s="42"/>
      <c r="B3" s="42"/>
      <c r="C3" s="42"/>
      <c r="D3" s="42"/>
      <c r="E3" s="42"/>
    </row>
    <row r="4" spans="1:5" ht="18" customHeight="1">
      <c r="A4" s="42"/>
      <c r="B4" s="42"/>
      <c r="C4" s="42"/>
      <c r="D4" s="42"/>
      <c r="E4" s="42"/>
    </row>
    <row r="5" spans="1:5" ht="12.75">
      <c r="A5" s="27"/>
      <c r="B5" s="38"/>
      <c r="C5" s="38"/>
      <c r="D5" s="38"/>
      <c r="E5" s="38"/>
    </row>
    <row r="6" spans="2:5" ht="12.75">
      <c r="B6" s="40"/>
      <c r="C6" s="40"/>
      <c r="D6" s="40"/>
      <c r="E6" s="40"/>
    </row>
    <row r="7" spans="2:5" ht="12.75">
      <c r="B7" s="37"/>
      <c r="C7" s="37"/>
      <c r="D7" s="37"/>
      <c r="E7" s="37"/>
    </row>
    <row r="8" spans="2:5" ht="0.75" customHeight="1">
      <c r="B8" s="38"/>
      <c r="C8" s="38"/>
      <c r="D8" s="38"/>
      <c r="E8" s="38"/>
    </row>
    <row r="9" spans="2:5" ht="23.25" customHeight="1" hidden="1">
      <c r="B9" s="39"/>
      <c r="C9" s="39"/>
      <c r="D9" s="39"/>
      <c r="E9" s="39"/>
    </row>
    <row r="10" spans="2:5" ht="12.75" hidden="1">
      <c r="B10" s="38"/>
      <c r="C10" s="38"/>
      <c r="D10" s="38"/>
      <c r="E10" s="38"/>
    </row>
    <row r="11" spans="1:5" ht="44.25" customHeight="1">
      <c r="A11" s="36" t="s">
        <v>141</v>
      </c>
      <c r="B11" s="36"/>
      <c r="C11" s="36"/>
      <c r="D11" s="36"/>
      <c r="E11" s="36"/>
    </row>
    <row r="12" spans="1:5" ht="12.75" customHeight="1">
      <c r="A12" s="10"/>
      <c r="B12" s="10"/>
      <c r="C12" s="10"/>
      <c r="D12" s="10"/>
      <c r="E12" s="11" t="s">
        <v>140</v>
      </c>
    </row>
    <row r="13" spans="1:5" s="5" customFormat="1" ht="48.75" customHeight="1">
      <c r="A13" s="3" t="s">
        <v>55</v>
      </c>
      <c r="B13" s="4" t="s">
        <v>56</v>
      </c>
      <c r="C13" s="12" t="s">
        <v>104</v>
      </c>
      <c r="D13" s="4" t="s">
        <v>142</v>
      </c>
      <c r="E13" s="12" t="s">
        <v>105</v>
      </c>
    </row>
    <row r="14" spans="1:5" s="5" customFormat="1" ht="11.25">
      <c r="A14" s="1">
        <v>1</v>
      </c>
      <c r="B14" s="2">
        <v>2</v>
      </c>
      <c r="C14" s="29"/>
      <c r="D14" s="30"/>
      <c r="E14" s="29"/>
    </row>
    <row r="15" spans="1:5" s="5" customFormat="1" ht="11.25">
      <c r="A15" s="19" t="s">
        <v>0</v>
      </c>
      <c r="B15" s="20" t="s">
        <v>57</v>
      </c>
      <c r="C15" s="21">
        <f>C42+C64</f>
        <v>101433.3</v>
      </c>
      <c r="D15" s="31">
        <f>D42+D64</f>
        <v>106827.09999999999</v>
      </c>
      <c r="E15" s="21">
        <f>D15/C15*100</f>
        <v>105.31758308169013</v>
      </c>
    </row>
    <row r="16" spans="1:5" s="5" customFormat="1" ht="11.25" customHeight="1">
      <c r="A16" s="19" t="s">
        <v>1</v>
      </c>
      <c r="B16" s="17" t="s">
        <v>2</v>
      </c>
      <c r="C16" s="21">
        <v>31837.3</v>
      </c>
      <c r="D16" s="32">
        <v>34224.4</v>
      </c>
      <c r="E16" s="21">
        <v>107.5</v>
      </c>
    </row>
    <row r="17" spans="1:5" s="5" customFormat="1" ht="11.25" customHeight="1">
      <c r="A17" s="3" t="s">
        <v>3</v>
      </c>
      <c r="B17" s="7" t="s">
        <v>4</v>
      </c>
      <c r="C17" s="13">
        <v>31837.3</v>
      </c>
      <c r="D17" s="4">
        <v>34224.4</v>
      </c>
      <c r="E17" s="21">
        <v>107.5</v>
      </c>
    </row>
    <row r="18" spans="1:5" s="5" customFormat="1" ht="75.75" customHeight="1">
      <c r="A18" s="3" t="s">
        <v>99</v>
      </c>
      <c r="B18" s="7" t="s">
        <v>106</v>
      </c>
      <c r="C18" s="13">
        <v>29680.3</v>
      </c>
      <c r="D18" s="4">
        <v>31984.2</v>
      </c>
      <c r="E18" s="21">
        <v>107.8</v>
      </c>
    </row>
    <row r="19" spans="1:5" s="5" customFormat="1" ht="94.5" customHeight="1">
      <c r="A19" s="3" t="s">
        <v>110</v>
      </c>
      <c r="B19" s="7" t="s">
        <v>107</v>
      </c>
      <c r="C19" s="13">
        <v>482</v>
      </c>
      <c r="D19" s="4">
        <v>515.6</v>
      </c>
      <c r="E19" s="21">
        <v>107</v>
      </c>
    </row>
    <row r="20" spans="1:5" s="5" customFormat="1" ht="46.5" customHeight="1">
      <c r="A20" s="3" t="s">
        <v>108</v>
      </c>
      <c r="B20" s="7" t="s">
        <v>109</v>
      </c>
      <c r="C20" s="13">
        <v>1620</v>
      </c>
      <c r="D20" s="4">
        <v>1650.1</v>
      </c>
      <c r="E20" s="21">
        <f aca="true" t="shared" si="0" ref="E20:E76">D20/C20*100</f>
        <v>101.85802469135803</v>
      </c>
    </row>
    <row r="21" spans="1:5" s="5" customFormat="1" ht="79.5" customHeight="1">
      <c r="A21" s="3" t="s">
        <v>111</v>
      </c>
      <c r="B21" s="7" t="s">
        <v>112</v>
      </c>
      <c r="C21" s="13">
        <v>55</v>
      </c>
      <c r="D21" s="4">
        <v>74.5</v>
      </c>
      <c r="E21" s="21">
        <f t="shared" si="0"/>
        <v>135.45454545454544</v>
      </c>
    </row>
    <row r="22" spans="1:5" s="5" customFormat="1" ht="42.75" customHeight="1">
      <c r="A22" s="19" t="s">
        <v>92</v>
      </c>
      <c r="B22" s="15" t="s">
        <v>93</v>
      </c>
      <c r="C22" s="18">
        <v>7004.5</v>
      </c>
      <c r="D22" s="33">
        <v>6978.9</v>
      </c>
      <c r="E22" s="21">
        <f t="shared" si="0"/>
        <v>99.6345206652866</v>
      </c>
    </row>
    <row r="23" spans="1:5" s="5" customFormat="1" ht="30.75" customHeight="1">
      <c r="A23" s="3" t="s">
        <v>113</v>
      </c>
      <c r="B23" s="7" t="s">
        <v>100</v>
      </c>
      <c r="C23" s="13">
        <v>2612</v>
      </c>
      <c r="D23" s="4">
        <v>2633.9</v>
      </c>
      <c r="E23" s="21">
        <f t="shared" si="0"/>
        <v>100.83843797856049</v>
      </c>
    </row>
    <row r="24" spans="1:5" s="5" customFormat="1" ht="61.5" customHeight="1">
      <c r="A24" s="3" t="s">
        <v>114</v>
      </c>
      <c r="B24" s="7" t="s">
        <v>101</v>
      </c>
      <c r="C24" s="13">
        <v>77</v>
      </c>
      <c r="D24" s="4">
        <v>59.3</v>
      </c>
      <c r="E24" s="21">
        <f t="shared" si="0"/>
        <v>77.01298701298701</v>
      </c>
    </row>
    <row r="25" spans="1:17" s="5" customFormat="1" ht="65.25" customHeight="1">
      <c r="A25" s="3" t="s">
        <v>115</v>
      </c>
      <c r="B25" s="7" t="s">
        <v>102</v>
      </c>
      <c r="C25" s="13">
        <v>4251.5</v>
      </c>
      <c r="D25" s="4">
        <v>4512.3</v>
      </c>
      <c r="E25" s="21">
        <f t="shared" si="0"/>
        <v>106.13430553922146</v>
      </c>
      <c r="Q25" s="23"/>
    </row>
    <row r="26" spans="1:5" s="5" customFormat="1" ht="63.75" customHeight="1">
      <c r="A26" s="3" t="s">
        <v>116</v>
      </c>
      <c r="B26" s="7" t="s">
        <v>103</v>
      </c>
      <c r="C26" s="13">
        <v>64</v>
      </c>
      <c r="D26" s="4">
        <v>-226.6</v>
      </c>
      <c r="E26" s="21">
        <f t="shared" si="0"/>
        <v>-354.0625</v>
      </c>
    </row>
    <row r="27" spans="1:5" s="5" customFormat="1" ht="12" customHeight="1">
      <c r="A27" s="19" t="s">
        <v>32</v>
      </c>
      <c r="B27" s="15" t="s">
        <v>34</v>
      </c>
      <c r="C27" s="18">
        <v>2.5</v>
      </c>
      <c r="D27" s="33">
        <v>2.4</v>
      </c>
      <c r="E27" s="21">
        <f t="shared" si="0"/>
        <v>96</v>
      </c>
    </row>
    <row r="28" spans="1:5" s="5" customFormat="1" ht="12.75" customHeight="1">
      <c r="A28" s="3" t="s">
        <v>72</v>
      </c>
      <c r="B28" s="7" t="s">
        <v>33</v>
      </c>
      <c r="C28" s="13">
        <v>2.5</v>
      </c>
      <c r="D28" s="4">
        <v>2.4</v>
      </c>
      <c r="E28" s="21">
        <f t="shared" si="0"/>
        <v>96</v>
      </c>
    </row>
    <row r="29" spans="1:5" s="5" customFormat="1" ht="21.75" customHeight="1">
      <c r="A29" s="3" t="s">
        <v>73</v>
      </c>
      <c r="B29" s="7" t="s">
        <v>74</v>
      </c>
      <c r="C29" s="13">
        <v>2.5</v>
      </c>
      <c r="D29" s="4">
        <v>2.4</v>
      </c>
      <c r="E29" s="21">
        <f t="shared" si="0"/>
        <v>96</v>
      </c>
    </row>
    <row r="30" spans="1:5" s="5" customFormat="1" ht="10.5" customHeight="1">
      <c r="A30" s="19" t="s">
        <v>5</v>
      </c>
      <c r="B30" s="15" t="s">
        <v>6</v>
      </c>
      <c r="C30" s="16">
        <f>C31+C33</f>
        <v>52416</v>
      </c>
      <c r="D30" s="33">
        <f>D31+D33</f>
        <v>55771.1</v>
      </c>
      <c r="E30" s="21">
        <f t="shared" si="0"/>
        <v>106.40090811965813</v>
      </c>
    </row>
    <row r="31" spans="1:5" s="5" customFormat="1" ht="11.25" customHeight="1">
      <c r="A31" s="19" t="s">
        <v>71</v>
      </c>
      <c r="B31" s="15" t="s">
        <v>94</v>
      </c>
      <c r="C31" s="16">
        <v>6200</v>
      </c>
      <c r="D31" s="33">
        <v>6423.6</v>
      </c>
      <c r="E31" s="21">
        <f t="shared" si="0"/>
        <v>103.60645161290323</v>
      </c>
    </row>
    <row r="32" spans="1:5" s="5" customFormat="1" ht="27.75" customHeight="1">
      <c r="A32" s="3" t="s">
        <v>7</v>
      </c>
      <c r="B32" s="6" t="s">
        <v>8</v>
      </c>
      <c r="C32" s="14">
        <v>6200</v>
      </c>
      <c r="D32" s="34">
        <v>6423.6</v>
      </c>
      <c r="E32" s="21">
        <f t="shared" si="0"/>
        <v>103.60645161290323</v>
      </c>
    </row>
    <row r="33" spans="1:6" s="5" customFormat="1" ht="11.25" customHeight="1">
      <c r="A33" s="19" t="s">
        <v>9</v>
      </c>
      <c r="B33" s="17" t="s">
        <v>10</v>
      </c>
      <c r="C33" s="16">
        <f>C34+C36</f>
        <v>46216</v>
      </c>
      <c r="D33" s="32">
        <f>D34+D36</f>
        <v>49347.5</v>
      </c>
      <c r="E33" s="21">
        <f t="shared" si="0"/>
        <v>106.7757919335295</v>
      </c>
      <c r="F33" s="25"/>
    </row>
    <row r="34" spans="1:5" s="5" customFormat="1" ht="24" customHeight="1">
      <c r="A34" s="3" t="s">
        <v>45</v>
      </c>
      <c r="B34" s="6" t="s">
        <v>62</v>
      </c>
      <c r="C34" s="14">
        <v>31516</v>
      </c>
      <c r="D34" s="34">
        <v>33805.7</v>
      </c>
      <c r="E34" s="21">
        <f t="shared" si="0"/>
        <v>107.26519862926767</v>
      </c>
    </row>
    <row r="35" spans="1:5" s="5" customFormat="1" ht="33" customHeight="1">
      <c r="A35" s="3" t="s">
        <v>64</v>
      </c>
      <c r="B35" s="6" t="s">
        <v>66</v>
      </c>
      <c r="C35" s="14">
        <v>31516</v>
      </c>
      <c r="D35" s="34">
        <v>33805.7</v>
      </c>
      <c r="E35" s="21">
        <f t="shared" si="0"/>
        <v>107.26519862926767</v>
      </c>
    </row>
    <row r="36" spans="1:5" s="5" customFormat="1" ht="23.25" customHeight="1">
      <c r="A36" s="3" t="s">
        <v>46</v>
      </c>
      <c r="B36" s="6" t="s">
        <v>63</v>
      </c>
      <c r="C36" s="14">
        <v>14700</v>
      </c>
      <c r="D36" s="34">
        <v>15541.8</v>
      </c>
      <c r="E36" s="21">
        <f t="shared" si="0"/>
        <v>105.72653061224489</v>
      </c>
    </row>
    <row r="37" spans="1:5" s="5" customFormat="1" ht="33.75" customHeight="1">
      <c r="A37" s="3" t="s">
        <v>65</v>
      </c>
      <c r="B37" s="6" t="s">
        <v>67</v>
      </c>
      <c r="C37" s="14">
        <v>14700</v>
      </c>
      <c r="D37" s="34">
        <v>15541.8</v>
      </c>
      <c r="E37" s="21">
        <f t="shared" si="0"/>
        <v>105.72653061224489</v>
      </c>
    </row>
    <row r="38" spans="1:5" s="5" customFormat="1" ht="21" customHeight="1">
      <c r="A38" s="19" t="s">
        <v>11</v>
      </c>
      <c r="B38" s="17" t="s">
        <v>12</v>
      </c>
      <c r="C38" s="18">
        <v>1.5</v>
      </c>
      <c r="D38" s="32">
        <v>2.1</v>
      </c>
      <c r="E38" s="21">
        <f t="shared" si="0"/>
        <v>140</v>
      </c>
    </row>
    <row r="39" spans="1:5" s="5" customFormat="1" ht="10.5" customHeight="1">
      <c r="A39" s="3" t="s">
        <v>35</v>
      </c>
      <c r="B39" s="6" t="s">
        <v>36</v>
      </c>
      <c r="C39" s="13">
        <v>1.5</v>
      </c>
      <c r="D39" s="34">
        <v>2.1</v>
      </c>
      <c r="E39" s="21">
        <f t="shared" si="0"/>
        <v>140</v>
      </c>
    </row>
    <row r="40" spans="1:5" s="5" customFormat="1" ht="12" customHeight="1">
      <c r="A40" s="3" t="s">
        <v>37</v>
      </c>
      <c r="B40" s="7" t="s">
        <v>38</v>
      </c>
      <c r="C40" s="13">
        <v>1.5</v>
      </c>
      <c r="D40" s="4">
        <v>2.1</v>
      </c>
      <c r="E40" s="21">
        <f t="shared" si="0"/>
        <v>140</v>
      </c>
    </row>
    <row r="41" spans="1:5" s="5" customFormat="1" ht="21" customHeight="1">
      <c r="A41" s="3" t="s">
        <v>79</v>
      </c>
      <c r="B41" s="7" t="s">
        <v>39</v>
      </c>
      <c r="C41" s="13">
        <v>1.5</v>
      </c>
      <c r="D41" s="4">
        <v>2.1</v>
      </c>
      <c r="E41" s="21">
        <f t="shared" si="0"/>
        <v>140</v>
      </c>
    </row>
    <row r="42" spans="1:6" s="5" customFormat="1" ht="21" customHeight="1">
      <c r="A42" s="3"/>
      <c r="B42" s="15" t="s">
        <v>95</v>
      </c>
      <c r="C42" s="18">
        <f>C38+C30+C27+C22+C16</f>
        <v>91261.8</v>
      </c>
      <c r="D42" s="33">
        <f>D38+D30+D27+D16+D22</f>
        <v>96978.9</v>
      </c>
      <c r="E42" s="21">
        <f t="shared" si="0"/>
        <v>106.26450497360341</v>
      </c>
      <c r="F42" s="25"/>
    </row>
    <row r="43" spans="1:5" s="5" customFormat="1" ht="22.5" customHeight="1">
      <c r="A43" s="19" t="s">
        <v>13</v>
      </c>
      <c r="B43" s="17" t="s">
        <v>14</v>
      </c>
      <c r="C43" s="16">
        <f>C44+C49+C51</f>
        <v>5798.299999999999</v>
      </c>
      <c r="D43" s="32">
        <f>D44+D49+D51</f>
        <v>4567.9</v>
      </c>
      <c r="E43" s="21">
        <f t="shared" si="0"/>
        <v>78.77998723763862</v>
      </c>
    </row>
    <row r="44" spans="1:5" s="5" customFormat="1" ht="45.75" customHeight="1">
      <c r="A44" s="3" t="s">
        <v>15</v>
      </c>
      <c r="B44" s="6" t="s">
        <v>75</v>
      </c>
      <c r="C44" s="14">
        <v>3780.1</v>
      </c>
      <c r="D44" s="34">
        <v>3388.3</v>
      </c>
      <c r="E44" s="21">
        <f t="shared" si="0"/>
        <v>89.63519483611545</v>
      </c>
    </row>
    <row r="45" spans="1:5" s="5" customFormat="1" ht="33" customHeight="1">
      <c r="A45" s="3" t="s">
        <v>96</v>
      </c>
      <c r="B45" s="6" t="s">
        <v>16</v>
      </c>
      <c r="C45" s="14">
        <v>2000</v>
      </c>
      <c r="D45" s="34">
        <v>2668.8</v>
      </c>
      <c r="E45" s="21">
        <f t="shared" si="0"/>
        <v>133.44</v>
      </c>
    </row>
    <row r="46" spans="1:5" s="5" customFormat="1" ht="46.5" customHeight="1">
      <c r="A46" s="3" t="s">
        <v>81</v>
      </c>
      <c r="B46" s="6" t="s">
        <v>17</v>
      </c>
      <c r="C46" s="14">
        <v>2000</v>
      </c>
      <c r="D46" s="34">
        <v>2668.8</v>
      </c>
      <c r="E46" s="21">
        <f t="shared" si="0"/>
        <v>133.44</v>
      </c>
    </row>
    <row r="47" spans="1:5" s="5" customFormat="1" ht="45.75" customHeight="1">
      <c r="A47" s="3" t="s">
        <v>18</v>
      </c>
      <c r="B47" s="6" t="s">
        <v>76</v>
      </c>
      <c r="C47" s="13">
        <v>1780.1</v>
      </c>
      <c r="D47" s="34">
        <v>719.5</v>
      </c>
      <c r="E47" s="21">
        <f t="shared" si="0"/>
        <v>40.419077579911246</v>
      </c>
    </row>
    <row r="48" spans="1:5" s="5" customFormat="1" ht="36" customHeight="1">
      <c r="A48" s="3" t="s">
        <v>40</v>
      </c>
      <c r="B48" s="6" t="s">
        <v>70</v>
      </c>
      <c r="C48" s="13">
        <v>1780.1</v>
      </c>
      <c r="D48" s="34">
        <v>719.5</v>
      </c>
      <c r="E48" s="21">
        <f t="shared" si="0"/>
        <v>40.419077579911246</v>
      </c>
    </row>
    <row r="49" spans="1:5" s="5" customFormat="1" ht="45.75" customHeight="1">
      <c r="A49" s="3" t="s">
        <v>117</v>
      </c>
      <c r="B49" s="6" t="s">
        <v>119</v>
      </c>
      <c r="C49" s="13">
        <v>18.2</v>
      </c>
      <c r="D49" s="34">
        <v>18.2</v>
      </c>
      <c r="E49" s="21">
        <f t="shared" si="0"/>
        <v>100</v>
      </c>
    </row>
    <row r="50" spans="1:5" s="5" customFormat="1" ht="57.75" customHeight="1">
      <c r="A50" s="3" t="s">
        <v>118</v>
      </c>
      <c r="B50" s="6" t="s">
        <v>120</v>
      </c>
      <c r="C50" s="13">
        <v>18.2</v>
      </c>
      <c r="D50" s="34">
        <v>18.2</v>
      </c>
      <c r="E50" s="21">
        <f t="shared" si="0"/>
        <v>100</v>
      </c>
    </row>
    <row r="51" spans="1:5" s="5" customFormat="1" ht="51.75" customHeight="1">
      <c r="A51" s="3" t="s">
        <v>19</v>
      </c>
      <c r="B51" s="6" t="s">
        <v>77</v>
      </c>
      <c r="C51" s="13">
        <v>2000</v>
      </c>
      <c r="D51" s="34">
        <v>1161.4</v>
      </c>
      <c r="E51" s="21">
        <f t="shared" si="0"/>
        <v>58.07</v>
      </c>
    </row>
    <row r="52" spans="1:5" s="5" customFormat="1" ht="47.25" customHeight="1">
      <c r="A52" s="3" t="s">
        <v>41</v>
      </c>
      <c r="B52" s="6" t="s">
        <v>78</v>
      </c>
      <c r="C52" s="13">
        <v>2000</v>
      </c>
      <c r="D52" s="34">
        <v>1161.4</v>
      </c>
      <c r="E52" s="21">
        <f t="shared" si="0"/>
        <v>58.07</v>
      </c>
    </row>
    <row r="53" spans="1:5" s="5" customFormat="1" ht="39" customHeight="1">
      <c r="A53" s="3" t="s">
        <v>42</v>
      </c>
      <c r="B53" s="6" t="s">
        <v>69</v>
      </c>
      <c r="C53" s="13">
        <v>2000</v>
      </c>
      <c r="D53" s="34">
        <v>1161.4</v>
      </c>
      <c r="E53" s="21">
        <f t="shared" si="0"/>
        <v>58.07</v>
      </c>
    </row>
    <row r="54" spans="1:6" s="5" customFormat="1" ht="11.25" customHeight="1">
      <c r="A54" s="19" t="s">
        <v>20</v>
      </c>
      <c r="B54" s="17" t="s">
        <v>21</v>
      </c>
      <c r="C54" s="35">
        <v>3372</v>
      </c>
      <c r="D54" s="32">
        <v>4239.1</v>
      </c>
      <c r="E54" s="21">
        <f t="shared" si="0"/>
        <v>125.71470937129301</v>
      </c>
      <c r="F54" s="26"/>
    </row>
    <row r="55" spans="1:5" s="5" customFormat="1" ht="24" customHeight="1">
      <c r="A55" s="8" t="s">
        <v>89</v>
      </c>
      <c r="B55" s="6" t="s">
        <v>97</v>
      </c>
      <c r="C55" s="13">
        <v>3372</v>
      </c>
      <c r="D55" s="34">
        <v>4239.1</v>
      </c>
      <c r="E55" s="21">
        <f t="shared" si="0"/>
        <v>125.71470937129301</v>
      </c>
    </row>
    <row r="56" spans="1:5" s="5" customFormat="1" ht="21.75" customHeight="1">
      <c r="A56" s="8" t="s">
        <v>22</v>
      </c>
      <c r="B56" s="6" t="s">
        <v>23</v>
      </c>
      <c r="C56" s="13">
        <v>3372</v>
      </c>
      <c r="D56" s="34">
        <v>4239.1</v>
      </c>
      <c r="E56" s="21">
        <f t="shared" si="0"/>
        <v>125.71470937129301</v>
      </c>
    </row>
    <row r="57" spans="1:5" s="5" customFormat="1" ht="23.25" customHeight="1">
      <c r="A57" s="8" t="s">
        <v>80</v>
      </c>
      <c r="B57" s="6" t="s">
        <v>24</v>
      </c>
      <c r="C57" s="13">
        <v>3372</v>
      </c>
      <c r="D57" s="34">
        <v>4239.1</v>
      </c>
      <c r="E57" s="21">
        <f t="shared" si="0"/>
        <v>125.71470937129301</v>
      </c>
    </row>
    <row r="58" spans="1:5" s="5" customFormat="1" ht="23.25" customHeight="1">
      <c r="A58" s="22" t="s">
        <v>133</v>
      </c>
      <c r="B58" s="17" t="s">
        <v>136</v>
      </c>
      <c r="C58" s="18">
        <v>801.2</v>
      </c>
      <c r="D58" s="32">
        <v>801.2</v>
      </c>
      <c r="E58" s="21">
        <f t="shared" si="0"/>
        <v>100</v>
      </c>
    </row>
    <row r="59" spans="1:5" s="5" customFormat="1" ht="43.5" customHeight="1">
      <c r="A59" s="8" t="s">
        <v>134</v>
      </c>
      <c r="B59" s="6" t="s">
        <v>137</v>
      </c>
      <c r="C59" s="13">
        <v>1</v>
      </c>
      <c r="D59" s="34">
        <v>1</v>
      </c>
      <c r="E59" s="21">
        <v>100</v>
      </c>
    </row>
    <row r="60" spans="1:5" s="5" customFormat="1" ht="40.5" customHeight="1">
      <c r="A60" s="8" t="s">
        <v>135</v>
      </c>
      <c r="B60" s="6" t="s">
        <v>138</v>
      </c>
      <c r="C60" s="13">
        <v>800.2</v>
      </c>
      <c r="D60" s="34">
        <v>800.2</v>
      </c>
      <c r="E60" s="21">
        <v>100</v>
      </c>
    </row>
    <row r="61" spans="1:5" s="5" customFormat="1" ht="16.5" customHeight="1">
      <c r="A61" s="22" t="s">
        <v>91</v>
      </c>
      <c r="B61" s="17" t="s">
        <v>90</v>
      </c>
      <c r="C61" s="18">
        <v>200</v>
      </c>
      <c r="D61" s="32">
        <v>240</v>
      </c>
      <c r="E61" s="21">
        <f t="shared" si="0"/>
        <v>120</v>
      </c>
    </row>
    <row r="62" spans="1:5" s="5" customFormat="1" ht="16.5" customHeight="1">
      <c r="A62" s="8" t="s">
        <v>131</v>
      </c>
      <c r="B62" s="6" t="s">
        <v>132</v>
      </c>
      <c r="C62" s="18">
        <v>200</v>
      </c>
      <c r="D62" s="32">
        <v>240</v>
      </c>
      <c r="E62" s="21">
        <v>120</v>
      </c>
    </row>
    <row r="63" spans="1:5" s="5" customFormat="1" ht="17.25" customHeight="1">
      <c r="A63" s="8" t="s">
        <v>87</v>
      </c>
      <c r="B63" s="6" t="s">
        <v>88</v>
      </c>
      <c r="C63" s="28">
        <v>200</v>
      </c>
      <c r="D63" s="34">
        <v>240</v>
      </c>
      <c r="E63" s="21">
        <f t="shared" si="0"/>
        <v>120</v>
      </c>
    </row>
    <row r="64" spans="1:5" s="5" customFormat="1" ht="17.25" customHeight="1">
      <c r="A64" s="8"/>
      <c r="B64" s="17" t="s">
        <v>98</v>
      </c>
      <c r="C64" s="18">
        <f>C61+C58+C54+C43</f>
        <v>10171.5</v>
      </c>
      <c r="D64" s="32">
        <f>D61+D58+D54+D43</f>
        <v>9848.2</v>
      </c>
      <c r="E64" s="21">
        <f t="shared" si="0"/>
        <v>96.82151108489407</v>
      </c>
    </row>
    <row r="65" spans="1:6" s="5" customFormat="1" ht="12" customHeight="1">
      <c r="A65" s="22" t="s">
        <v>25</v>
      </c>
      <c r="B65" s="17" t="s">
        <v>26</v>
      </c>
      <c r="C65" s="18">
        <f>C66+C83</f>
        <v>14263</v>
      </c>
      <c r="D65" s="32">
        <f>D66+D83</f>
        <v>9264.9</v>
      </c>
      <c r="E65" s="21">
        <f t="shared" si="0"/>
        <v>64.95758255626446</v>
      </c>
      <c r="F65" s="23"/>
    </row>
    <row r="66" spans="1:5" s="5" customFormat="1" ht="11.25" customHeight="1">
      <c r="A66" s="22" t="s">
        <v>27</v>
      </c>
      <c r="B66" s="17" t="s">
        <v>28</v>
      </c>
      <c r="C66" s="18">
        <f>C67+C72+C77+C80</f>
        <v>14217.9</v>
      </c>
      <c r="D66" s="32">
        <f>D67+D72+D77</f>
        <v>9219.8</v>
      </c>
      <c r="E66" s="21">
        <f t="shared" si="0"/>
        <v>64.84642598414673</v>
      </c>
    </row>
    <row r="67" spans="1:5" s="5" customFormat="1" ht="12" customHeight="1">
      <c r="A67" s="22" t="s">
        <v>47</v>
      </c>
      <c r="B67" s="17" t="s">
        <v>68</v>
      </c>
      <c r="C67" s="18">
        <v>50</v>
      </c>
      <c r="D67" s="32">
        <v>50</v>
      </c>
      <c r="E67" s="21">
        <f t="shared" si="0"/>
        <v>100</v>
      </c>
    </row>
    <row r="68" spans="1:5" s="5" customFormat="1" ht="12" customHeight="1">
      <c r="A68" s="8" t="s">
        <v>48</v>
      </c>
      <c r="B68" s="6" t="s">
        <v>49</v>
      </c>
      <c r="C68" s="13">
        <v>50</v>
      </c>
      <c r="D68" s="34">
        <v>50</v>
      </c>
      <c r="E68" s="21">
        <f t="shared" si="0"/>
        <v>100</v>
      </c>
    </row>
    <row r="69" spans="1:6" s="5" customFormat="1" ht="12" customHeight="1">
      <c r="A69" s="8" t="s">
        <v>50</v>
      </c>
      <c r="B69" s="6" t="s">
        <v>51</v>
      </c>
      <c r="C69" s="13"/>
      <c r="D69" s="34"/>
      <c r="E69" s="21"/>
      <c r="F69" s="5" t="s">
        <v>58</v>
      </c>
    </row>
    <row r="70" spans="1:5" s="5" customFormat="1" ht="12" customHeight="1">
      <c r="A70" s="8" t="s">
        <v>52</v>
      </c>
      <c r="B70" s="6" t="s">
        <v>53</v>
      </c>
      <c r="C70" s="13"/>
      <c r="D70" s="34"/>
      <c r="E70" s="21"/>
    </row>
    <row r="71" spans="1:5" s="5" customFormat="1" ht="21.75" customHeight="1">
      <c r="A71" s="8" t="s">
        <v>54</v>
      </c>
      <c r="B71" s="6" t="s">
        <v>61</v>
      </c>
      <c r="C71" s="13"/>
      <c r="D71" s="34"/>
      <c r="E71" s="21"/>
    </row>
    <row r="72" spans="1:5" s="5" customFormat="1" ht="21.75" customHeight="1">
      <c r="A72" s="8" t="s">
        <v>121</v>
      </c>
      <c r="B72" s="6" t="s">
        <v>124</v>
      </c>
      <c r="C72" s="13">
        <v>7925</v>
      </c>
      <c r="D72" s="34">
        <v>7924.8</v>
      </c>
      <c r="E72" s="21">
        <f t="shared" si="0"/>
        <v>99.997476340694</v>
      </c>
    </row>
    <row r="73" spans="1:5" s="5" customFormat="1" ht="39" customHeight="1">
      <c r="A73" s="8" t="s">
        <v>123</v>
      </c>
      <c r="B73" s="6" t="s">
        <v>125</v>
      </c>
      <c r="C73" s="13">
        <v>5855</v>
      </c>
      <c r="D73" s="34">
        <v>5854.8</v>
      </c>
      <c r="E73" s="21">
        <f t="shared" si="0"/>
        <v>99.99658411614006</v>
      </c>
    </row>
    <row r="74" spans="1:5" s="5" customFormat="1" ht="41.25" customHeight="1">
      <c r="A74" s="8" t="s">
        <v>122</v>
      </c>
      <c r="B74" s="6" t="s">
        <v>126</v>
      </c>
      <c r="C74" s="13">
        <v>5855</v>
      </c>
      <c r="D74" s="34">
        <v>5854.8</v>
      </c>
      <c r="E74" s="21">
        <f t="shared" si="0"/>
        <v>99.99658411614006</v>
      </c>
    </row>
    <row r="75" spans="1:5" s="5" customFormat="1" ht="21" customHeight="1">
      <c r="A75" s="8" t="s">
        <v>127</v>
      </c>
      <c r="B75" s="6" t="s">
        <v>129</v>
      </c>
      <c r="C75" s="13">
        <v>2070</v>
      </c>
      <c r="D75" s="34">
        <v>2070</v>
      </c>
      <c r="E75" s="21">
        <f t="shared" si="0"/>
        <v>100</v>
      </c>
    </row>
    <row r="76" spans="1:5" s="5" customFormat="1" ht="16.5" customHeight="1">
      <c r="A76" s="8" t="s">
        <v>128</v>
      </c>
      <c r="B76" s="6" t="s">
        <v>130</v>
      </c>
      <c r="C76" s="13">
        <v>2070</v>
      </c>
      <c r="D76" s="34">
        <v>2070</v>
      </c>
      <c r="E76" s="21">
        <f t="shared" si="0"/>
        <v>100</v>
      </c>
    </row>
    <row r="77" spans="1:5" s="5" customFormat="1" ht="12" customHeight="1">
      <c r="A77" s="24" t="s">
        <v>59</v>
      </c>
      <c r="B77" s="17" t="s">
        <v>60</v>
      </c>
      <c r="C77" s="18">
        <v>1245</v>
      </c>
      <c r="D77" s="32">
        <v>1245</v>
      </c>
      <c r="E77" s="21">
        <f aca="true" t="shared" si="1" ref="E77:E85">D77/C77*100</f>
        <v>100</v>
      </c>
    </row>
    <row r="78" spans="1:5" s="5" customFormat="1" ht="21.75" customHeight="1">
      <c r="A78" s="8" t="s">
        <v>29</v>
      </c>
      <c r="B78" s="6" t="s">
        <v>30</v>
      </c>
      <c r="C78" s="13">
        <v>1245</v>
      </c>
      <c r="D78" s="34">
        <v>1245</v>
      </c>
      <c r="E78" s="21">
        <f t="shared" si="1"/>
        <v>100</v>
      </c>
    </row>
    <row r="79" spans="1:5" s="5" customFormat="1" ht="21.75" customHeight="1">
      <c r="A79" s="8" t="s">
        <v>44</v>
      </c>
      <c r="B79" s="6" t="s">
        <v>43</v>
      </c>
      <c r="C79" s="13">
        <v>1245</v>
      </c>
      <c r="D79" s="34">
        <v>1245</v>
      </c>
      <c r="E79" s="21">
        <f t="shared" si="1"/>
        <v>100</v>
      </c>
    </row>
    <row r="80" spans="1:5" s="5" customFormat="1" ht="21.75" customHeight="1">
      <c r="A80" s="22" t="s">
        <v>143</v>
      </c>
      <c r="B80" s="17" t="s">
        <v>146</v>
      </c>
      <c r="C80" s="18">
        <v>4997.9</v>
      </c>
      <c r="D80" s="32"/>
      <c r="E80" s="21"/>
    </row>
    <row r="81" spans="1:5" s="5" customFormat="1" ht="21.75" customHeight="1">
      <c r="A81" s="8" t="s">
        <v>144</v>
      </c>
      <c r="B81" s="6" t="s">
        <v>147</v>
      </c>
      <c r="C81" s="13">
        <v>4997.9</v>
      </c>
      <c r="D81" s="34"/>
      <c r="E81" s="21"/>
    </row>
    <row r="82" spans="1:5" s="5" customFormat="1" ht="21.75" customHeight="1">
      <c r="A82" s="8" t="s">
        <v>145</v>
      </c>
      <c r="B82" s="6" t="s">
        <v>148</v>
      </c>
      <c r="C82" s="13">
        <v>4997.9</v>
      </c>
      <c r="D82" s="34"/>
      <c r="E82" s="21"/>
    </row>
    <row r="83" spans="1:5" s="5" customFormat="1" ht="21.75" customHeight="1">
      <c r="A83" s="8" t="s">
        <v>86</v>
      </c>
      <c r="B83" s="6" t="s">
        <v>84</v>
      </c>
      <c r="C83" s="13">
        <v>45.1</v>
      </c>
      <c r="D83" s="34">
        <v>45.1</v>
      </c>
      <c r="E83" s="21">
        <f t="shared" si="1"/>
        <v>100</v>
      </c>
    </row>
    <row r="84" spans="1:5" s="5" customFormat="1" ht="36.75" customHeight="1">
      <c r="A84" s="8" t="s">
        <v>83</v>
      </c>
      <c r="B84" s="6" t="s">
        <v>85</v>
      </c>
      <c r="C84" s="13">
        <v>45.1</v>
      </c>
      <c r="D84" s="34">
        <v>45.1</v>
      </c>
      <c r="E84" s="21">
        <f t="shared" si="1"/>
        <v>100</v>
      </c>
    </row>
    <row r="85" spans="1:5" s="5" customFormat="1" ht="15.75" customHeight="1">
      <c r="A85" s="3"/>
      <c r="B85" s="15" t="s">
        <v>31</v>
      </c>
      <c r="C85" s="16">
        <f>C15+C65</f>
        <v>115696.3</v>
      </c>
      <c r="D85" s="33">
        <f>D65+D15</f>
        <v>116091.99999999999</v>
      </c>
      <c r="E85" s="21">
        <f t="shared" si="1"/>
        <v>100.34201612324681</v>
      </c>
    </row>
    <row r="86" s="5" customFormat="1" ht="11.25">
      <c r="A86" s="9"/>
    </row>
    <row r="87" s="5" customFormat="1" ht="11.25">
      <c r="A87" s="9"/>
    </row>
    <row r="88" s="5" customFormat="1" ht="11.25">
      <c r="A88" s="9"/>
    </row>
    <row r="89" s="5" customFormat="1" ht="11.25">
      <c r="A89" s="9"/>
    </row>
    <row r="90" s="5" customFormat="1" ht="11.25">
      <c r="A90" s="9"/>
    </row>
    <row r="91" s="5" customFormat="1" ht="11.25">
      <c r="A91" s="9"/>
    </row>
    <row r="92" s="5" customFormat="1" ht="11.25">
      <c r="A92" s="9"/>
    </row>
    <row r="93" s="5" customFormat="1" ht="11.25">
      <c r="A93" s="9"/>
    </row>
    <row r="94" s="5" customFormat="1" ht="11.25">
      <c r="A94" s="9"/>
    </row>
    <row r="95" s="5" customFormat="1" ht="11.25">
      <c r="A95" s="9"/>
    </row>
    <row r="96" s="5" customFormat="1" ht="11.25">
      <c r="A96" s="9"/>
    </row>
    <row r="97" s="5" customFormat="1" ht="11.25">
      <c r="A97" s="9"/>
    </row>
    <row r="98" s="5" customFormat="1" ht="11.25">
      <c r="A98" s="9"/>
    </row>
    <row r="99" s="5" customFormat="1" ht="11.25">
      <c r="A99" s="9"/>
    </row>
    <row r="100" s="5" customFormat="1" ht="11.25">
      <c r="A100" s="9"/>
    </row>
    <row r="101" s="5" customFormat="1" ht="11.25">
      <c r="A101" s="9"/>
    </row>
    <row r="102" s="5" customFormat="1" ht="11.25">
      <c r="A102" s="9"/>
    </row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</sheetData>
  <sheetProtection/>
  <mergeCells count="9">
    <mergeCell ref="A11:E11"/>
    <mergeCell ref="B7:E7"/>
    <mergeCell ref="B8:E8"/>
    <mergeCell ref="B10:E10"/>
    <mergeCell ref="B9:E9"/>
    <mergeCell ref="B1:E1"/>
    <mergeCell ref="B5:E5"/>
    <mergeCell ref="B6:E6"/>
    <mergeCell ref="A2:E4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2014-10-07T07:42:58Z</cp:lastPrinted>
  <dcterms:created xsi:type="dcterms:W3CDTF">2008-09-22T12:17:32Z</dcterms:created>
  <dcterms:modified xsi:type="dcterms:W3CDTF">2015-03-16T06:42:24Z</dcterms:modified>
  <cp:category/>
  <cp:version/>
  <cp:contentType/>
  <cp:contentStatus/>
</cp:coreProperties>
</file>